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060C1143-D66C-40B9-880A-8BC2C15C80FF}" xr6:coauthVersionLast="47" xr6:coauthVersionMax="47" xr10:uidLastSave="{63F83DB7-9F75-4244-B284-FC8B26F5EC90}"/>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<sst xmlns="http://schemas.openxmlformats.org/spreadsheetml/2006/main" count="9279" uniqueCount="1383">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</sst>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285.35152583264409</c:v>
                </c:pt>
                <c:pt idx="1">
                  <c:v>233.12316778588217</c:v>
                </c:pt>
                <c:pt idx="2">
                  <c:v>175.86436635808707</c:v>
                </c:pt>
                <c:pt idx="3">
                  <c:v>209.33283921435083</c:v>
                </c:pt>
                <c:pt idx="4">
                  <c:v>206.41967185490844</c:v>
                </c:pt>
                <c:pt idx="5">
                  <c:v>286.93195498980691</c:v>
                </c:pt>
                <c:pt idx="6">
                  <c:v>338.76140486701257</c:v>
                </c:pt>
                <c:pt idx="7">
                  <c:v>302.93127610050664</c:v>
                </c:pt>
                <c:pt idx="8">
                  <c:v>351.94381740657138</c:v>
                </c:pt>
                <c:pt idx="9">
                  <c:v>361.2033161751736</c:v>
                </c:pt>
                <c:pt idx="10">
                  <c:v>365.79122101069572</c:v>
                </c:pt>
                <c:pt idx="11">
                  <c:v>285.72514761465521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213360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06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Cumbria in the period 2009/10 to 2020/21 follows in general a similar year on year path to that of England overall but at a slightly lower rate of delivery.</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322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Cumbria</v>
      </c>
      <c r="G12" s="12"/>
      <c r="H12" s="13"/>
      <c r="I12" s="14">
        <f>Sheet2!BZ6</f>
        <v>285.35152583264409</v>
      </c>
      <c r="J12" s="15">
        <f>Sheet2!CA6</f>
        <v>233.12316778588217</v>
      </c>
      <c r="K12" s="15">
        <f>Sheet2!CB6</f>
        <v>175.86436635808707</v>
      </c>
      <c r="L12" s="15">
        <f>Sheet2!CC6</f>
        <v>209.33283921435083</v>
      </c>
      <c r="M12" s="15">
        <f>Sheet2!CD6</f>
        <v>206.41967185490844</v>
      </c>
      <c r="N12" s="15">
        <f>Sheet2!CE6</f>
        <v>286.93195498980691</v>
      </c>
      <c r="O12" s="15">
        <f>Sheet2!CF6</f>
        <v>338.76140486701257</v>
      </c>
      <c r="P12" s="15">
        <f>Sheet2!CG6</f>
        <v>302.93127610050664</v>
      </c>
      <c r="Q12" s="15">
        <f>Sheet2!CH6</f>
        <v>351.94381740657138</v>
      </c>
      <c r="R12" s="15">
        <f>Sheet2!CI6</f>
        <v>361.2033161751736</v>
      </c>
      <c r="S12" s="15">
        <f>Sheet2!CJ6</f>
        <v>365.79122101069572</v>
      </c>
      <c r="T12" s="15">
        <f>Sheet2!CK6</f>
        <v>285.72514761465521</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Cumbria to Rural as a Region</v>
      </c>
      <c r="G15" s="44"/>
      <c r="H15" s="45"/>
      <c r="I15" s="21">
        <f>100*((I12-I13)/I13)</f>
        <v>-15.539467523577938</v>
      </c>
      <c r="J15" s="21">
        <f t="shared" ref="J15:N16" si="0">100*((J12-J13)/J13)</f>
        <v>-31.455449244601034</v>
      </c>
      <c r="K15" s="21">
        <f t="shared" si="0"/>
        <v>-44.529302003500469</v>
      </c>
      <c r="L15" s="21">
        <f t="shared" si="0"/>
        <v>-29.698200500833611</v>
      </c>
      <c r="M15" s="21">
        <f t="shared" si="0"/>
        <v>-35.460481441799544</v>
      </c>
      <c r="N15" s="21">
        <f t="shared" si="0"/>
        <v>-28.941397252797628</v>
      </c>
      <c r="O15" s="21">
        <f t="shared" ref="O15:T15" si="1">100*((O12-O13)/O13)</f>
        <v>-18.191586456767155</v>
      </c>
      <c r="P15" s="21">
        <f t="shared" si="1"/>
        <v>-34.601626691129255</v>
      </c>
      <c r="Q15" s="21">
        <f t="shared" si="1"/>
        <v>-29.706805111153745</v>
      </c>
      <c r="R15" s="21">
        <f t="shared" si="1"/>
        <v>-34.265797231124111</v>
      </c>
      <c r="S15" s="21">
        <f t="shared" si="1"/>
        <v>-28.063647846102924</v>
      </c>
      <c r="T15" s="21">
        <f t="shared" si="1"/>
        <v>-38.03587296461189</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hd3lnlv4DlaRi5UtGNjebQxZl6JWQeo++Z4mZX3KF5RfhIobHxokbacqXPkKU08y0rhpUK7whwrSvHBV0ahdPg==" saltValue="1HVG+DYNQDl6oz3Acl/OV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Cumbria</v>
      </c>
      <c r="BZ6" s="31">
        <f>100000*VLOOKUP($BY6,$B$6:$P$472,BZ$1,FALSE)/VLOOKUP($BY6,$BB$8:$BP$472,BZ$1,FALSE)</f>
        <v>285.35152583264409</v>
      </c>
      <c r="CA6" s="31">
        <f t="shared" ref="CA6:CK6" si="0">100000*VLOOKUP($BY6,$B$6:$P$472,CA$1,FALSE)/VLOOKUP($BY6,$BB$8:$BP$472,CA$1,FALSE)</f>
        <v>233.12316778588217</v>
      </c>
      <c r="CB6" s="31">
        <f t="shared" si="0"/>
        <v>175.86436635808707</v>
      </c>
      <c r="CC6" s="31">
        <f t="shared" si="0"/>
        <v>209.33283921435083</v>
      </c>
      <c r="CD6" s="31">
        <f t="shared" si="0"/>
        <v>206.41967185490844</v>
      </c>
      <c r="CE6" s="31">
        <f t="shared" si="0"/>
        <v>286.93195498980691</v>
      </c>
      <c r="CF6" s="31">
        <f t="shared" si="0"/>
        <v>338.76140486701257</v>
      </c>
      <c r="CG6" s="31">
        <f t="shared" si="0"/>
        <v>302.93127610050664</v>
      </c>
      <c r="CH6" s="31">
        <f t="shared" si="0"/>
        <v>351.94381740657138</v>
      </c>
      <c r="CI6" s="31">
        <f t="shared" si="0"/>
        <v>361.2033161751736</v>
      </c>
      <c r="CJ6" s="31">
        <f t="shared" si="0"/>
        <v>365.79122101069572</v>
      </c>
      <c r="CK6" s="31">
        <f t="shared" si="0"/>
        <v>285.72514761465521</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2022-08-31T14:43:44Z</dcterms:modified>
</cp:coreProperties>
</file>