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30DA7350-E5FD-4E65-B0E3-9A79EF0D9A26}" xr6:coauthVersionLast="47" xr6:coauthVersionMax="47" xr10:uidLastSave="{7BA5F581-9949-4B79-AF14-0C49D7DE03F0}"/>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<sst xmlns="http://schemas.openxmlformats.org/spreadsheetml/2006/main" count="9279" uniqueCount="1383">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</sst>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306.96500950602825</c:v>
                </c:pt>
                <c:pt idx="1">
                  <c:v>356.74237113369503</c:v>
                </c:pt>
                <c:pt idx="2">
                  <c:v>315.36332985158663</c:v>
                </c:pt>
                <c:pt idx="3">
                  <c:v>299.56101563931577</c:v>
                </c:pt>
                <c:pt idx="4">
                  <c:v>452.94420329054134</c:v>
                </c:pt>
                <c:pt idx="5">
                  <c:v>510.65643871730424</c:v>
                </c:pt>
                <c:pt idx="6">
                  <c:v>510.22389779468313</c:v>
                </c:pt>
                <c:pt idx="7">
                  <c:v>455.29774752160608</c:v>
                </c:pt>
                <c:pt idx="8">
                  <c:v>560.74220213905232</c:v>
                </c:pt>
                <c:pt idx="9">
                  <c:v>549.73933905538388</c:v>
                </c:pt>
                <c:pt idx="10">
                  <c:v>626.39040348964011</c:v>
                </c:pt>
                <c:pt idx="11">
                  <c:v>459.59374182821114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213360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069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Devon in the period 2009/10 to 2020/21 is in general in line with or above the rural situation.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324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Devon</v>
      </c>
      <c r="G12" s="12"/>
      <c r="H12" s="13"/>
      <c r="I12" s="14">
        <f>Sheet2!BZ6</f>
        <v>306.96500950602825</v>
      </c>
      <c r="J12" s="15">
        <f>Sheet2!CA6</f>
        <v>356.74237113369503</v>
      </c>
      <c r="K12" s="15">
        <f>Sheet2!CB6</f>
        <v>315.36332985158663</v>
      </c>
      <c r="L12" s="15">
        <f>Sheet2!CC6</f>
        <v>299.56101563931577</v>
      </c>
      <c r="M12" s="15">
        <f>Sheet2!CD6</f>
        <v>452.94420329054134</v>
      </c>
      <c r="N12" s="15">
        <f>Sheet2!CE6</f>
        <v>510.65643871730424</v>
      </c>
      <c r="O12" s="15">
        <f>Sheet2!CF6</f>
        <v>510.22389779468313</v>
      </c>
      <c r="P12" s="15">
        <f>Sheet2!CG6</f>
        <v>455.29774752160608</v>
      </c>
      <c r="Q12" s="15">
        <f>Sheet2!CH6</f>
        <v>560.74220213905232</v>
      </c>
      <c r="R12" s="15">
        <f>Sheet2!CI6</f>
        <v>549.73933905538388</v>
      </c>
      <c r="S12" s="15">
        <f>Sheet2!CJ6</f>
        <v>626.39040348964011</v>
      </c>
      <c r="T12" s="15">
        <f>Sheet2!CK6</f>
        <v>459.59374182821114</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Devon to Rural as a Region</v>
      </c>
      <c r="G15" s="44"/>
      <c r="H15" s="45"/>
      <c r="I15" s="21">
        <f>100*((I12-I13)/I13)</f>
        <v>-9.1421429100235247</v>
      </c>
      <c r="J15" s="21">
        <f t="shared" ref="J15:N16" si="0">100*((J12-J13)/J13)</f>
        <v>4.891958173947649</v>
      </c>
      <c r="K15" s="21">
        <f t="shared" si="0"/>
        <v>-0.52888830390740871</v>
      </c>
      <c r="L15" s="21">
        <f t="shared" si="0"/>
        <v>0.60379698799822157</v>
      </c>
      <c r="M15" s="21">
        <f t="shared" si="0"/>
        <v>41.618289339432884</v>
      </c>
      <c r="N15" s="21">
        <f t="shared" si="0"/>
        <v>26.463896363174577</v>
      </c>
      <c r="O15" s="21">
        <f t="shared" ref="O15:T15" si="1">100*((O12-O13)/O13)</f>
        <v>23.21535756652591</v>
      </c>
      <c r="P15" s="21">
        <f t="shared" si="1"/>
        <v>-1.7079634615642221</v>
      </c>
      <c r="Q15" s="21">
        <f t="shared" si="1"/>
        <v>11.996173672875711</v>
      </c>
      <c r="R15" s="21">
        <f t="shared" si="1"/>
        <v>4.5253089451506204E-2</v>
      </c>
      <c r="S15" s="21">
        <f t="shared" si="1"/>
        <v>23.18568096508492</v>
      </c>
      <c r="T15" s="21">
        <f t="shared" si="1"/>
        <v>-0.3296516212843465</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tgjnU+UauNkjEcbnh3Cp/8ZGDqd7SacEuYc+Trl9kLILS5yrI8jJ6J4v33S1kz3T7B9Uwg9thnqBlBCNjGQcjw==" saltValue="gdCyLwJiSJNM6VYeaiaMu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Devon</v>
      </c>
      <c r="BZ6" s="31">
        <f>100000*VLOOKUP($BY6,$B$6:$P$472,BZ$1,FALSE)/VLOOKUP($BY6,$BB$8:$BP$472,BZ$1,FALSE)</f>
        <v>306.96500950602825</v>
      </c>
      <c r="CA6" s="31">
        <f t="shared" ref="CA6:CK6" si="0">100000*VLOOKUP($BY6,$B$6:$P$472,CA$1,FALSE)/VLOOKUP($BY6,$BB$8:$BP$472,CA$1,FALSE)</f>
        <v>356.74237113369503</v>
      </c>
      <c r="CB6" s="31">
        <f t="shared" si="0"/>
        <v>315.36332985158663</v>
      </c>
      <c r="CC6" s="31">
        <f t="shared" si="0"/>
        <v>299.56101563931577</v>
      </c>
      <c r="CD6" s="31">
        <f t="shared" si="0"/>
        <v>452.94420329054134</v>
      </c>
      <c r="CE6" s="31">
        <f t="shared" si="0"/>
        <v>510.65643871730424</v>
      </c>
      <c r="CF6" s="31">
        <f t="shared" si="0"/>
        <v>510.22389779468313</v>
      </c>
      <c r="CG6" s="31">
        <f t="shared" si="0"/>
        <v>455.29774752160608</v>
      </c>
      <c r="CH6" s="31">
        <f t="shared" si="0"/>
        <v>560.74220213905232</v>
      </c>
      <c r="CI6" s="31">
        <f t="shared" si="0"/>
        <v>549.73933905538388</v>
      </c>
      <c r="CJ6" s="31">
        <f t="shared" si="0"/>
        <v>626.39040348964011</v>
      </c>
      <c r="CK6" s="31">
        <f t="shared" si="0"/>
        <v>459.59374182821114</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2022-08-31T14:54:11Z</dcterms:modified>
</cp:coreProperties>
</file>