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4" documentId="8_{0A1C6C4E-3F1F-4BAD-931D-7BB9B5129417}" xr6:coauthVersionLast="47" xr6:coauthVersionMax="47" xr10:uidLastSave="{EA7DCD74-CE31-46DD-81AA-6513393B0963}"/>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<sst xmlns="http://schemas.openxmlformats.org/spreadsheetml/2006/main" count="9279" uniqueCount="1383">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</sst>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291.13332810941756</c:v>
                </c:pt>
                <c:pt idx="1">
                  <c:v>271.17065837008192</c:v>
                </c:pt>
                <c:pt idx="2">
                  <c:v>286.96379596979995</c:v>
                </c:pt>
                <c:pt idx="3">
                  <c:v>226.6797056318415</c:v>
                </c:pt>
                <c:pt idx="4">
                  <c:v>239.22159709889715</c:v>
                </c:pt>
                <c:pt idx="5">
                  <c:v>287.26455531787673</c:v>
                </c:pt>
                <c:pt idx="6">
                  <c:v>364.5557754861112</c:v>
                </c:pt>
                <c:pt idx="7">
                  <c:v>405.09763732113987</c:v>
                </c:pt>
                <c:pt idx="8">
                  <c:v>441.15243870410467</c:v>
                </c:pt>
                <c:pt idx="9">
                  <c:v>509.40336376239179</c:v>
                </c:pt>
                <c:pt idx="10">
                  <c:v>554.41353680394525</c:v>
                </c:pt>
                <c:pt idx="11">
                  <c:v>439.53164613455453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Hampshire from 2009/10 to 2013/14 is generally in line with the England situation.  From 2014/15 for Hampshire the supply of additional dwellings each year increases at a greater rate than seen in England, thus taking it above the England position and peaking in 2019/20 surpassing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328</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Hampshire</v>
      </c>
      <c r="G12" s="12"/>
      <c r="H12" s="13"/>
      <c r="I12" s="14">
        <f>Sheet2!BZ6</f>
        <v>291.13332810941756</v>
      </c>
      <c r="J12" s="15">
        <f>Sheet2!CA6</f>
        <v>271.17065837008192</v>
      </c>
      <c r="K12" s="15">
        <f>Sheet2!CB6</f>
        <v>286.96379596979995</v>
      </c>
      <c r="L12" s="15">
        <f>Sheet2!CC6</f>
        <v>226.6797056318415</v>
      </c>
      <c r="M12" s="15">
        <f>Sheet2!CD6</f>
        <v>239.22159709889715</v>
      </c>
      <c r="N12" s="15">
        <f>Sheet2!CE6</f>
        <v>287.26455531787673</v>
      </c>
      <c r="O12" s="15">
        <f>Sheet2!CF6</f>
        <v>364.5557754861112</v>
      </c>
      <c r="P12" s="15">
        <f>Sheet2!CG6</f>
        <v>405.09763732113987</v>
      </c>
      <c r="Q12" s="15">
        <f>Sheet2!CH6</f>
        <v>441.15243870410467</v>
      </c>
      <c r="R12" s="15">
        <f>Sheet2!CI6</f>
        <v>509.40336376239179</v>
      </c>
      <c r="S12" s="15">
        <f>Sheet2!CJ6</f>
        <v>554.41353680394525</v>
      </c>
      <c r="T12" s="15">
        <f>Sheet2!CK6</f>
        <v>439.53164613455453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Hampshire to Rural as a Region</v>
      </c>
      <c r="G15" s="47"/>
      <c r="H15" s="48"/>
      <c r="I15" s="21">
        <f>100*((I12-I13)/I13)</f>
        <v>-13.828125355195489</v>
      </c>
      <c r="J15" s="21">
        <f t="shared" ref="J15:N16" si="0">100*((J12-J13)/J13)</f>
        <v>-20.268452369800592</v>
      </c>
      <c r="K15" s="21">
        <f t="shared" si="0"/>
        <v>-9.4865981562279469</v>
      </c>
      <c r="L15" s="21">
        <f t="shared" si="0"/>
        <v>-23.872473732887268</v>
      </c>
      <c r="M15" s="21">
        <f t="shared" si="0"/>
        <v>-25.204576837333555</v>
      </c>
      <c r="N15" s="21">
        <f t="shared" si="0"/>
        <v>-28.85902889272166</v>
      </c>
      <c r="O15" s="21">
        <f t="shared" ref="O15:T15" si="1">100*((O12-O13)/O13)</f>
        <v>-11.962433700941757</v>
      </c>
      <c r="P15" s="21">
        <f t="shared" si="1"/>
        <v>-12.545423328030116</v>
      </c>
      <c r="Q15" s="21">
        <f t="shared" si="1"/>
        <v>-11.889305008889689</v>
      </c>
      <c r="R15" s="21">
        <f t="shared" si="1"/>
        <v>-7.2953583059987741</v>
      </c>
      <c r="S15" s="21">
        <f t="shared" si="1"/>
        <v>9.0307397542764445</v>
      </c>
      <c r="T15" s="21">
        <f t="shared" si="1"/>
        <v>-4.6804420803530906</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myfXsh9DGRzNDcFlZE7t5qYzlnhFWdy77nZinXz46uyH5OPNF15WmsDEA6tj9/ERWKqgCz8cvQSx97u0P7Fobg==" saltValue="Ml2wEMirMrioNxVjzEWDA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Hampshire</v>
      </c>
      <c r="BZ6" s="31">
        <f>100000*VLOOKUP($BY6,$B$6:$P$472,BZ$1,FALSE)/VLOOKUP($BY6,$BB$8:$BP$472,BZ$1,FALSE)</f>
        <v>291.13332810941756</v>
      </c>
      <c r="CA6" s="31">
        <f t="shared" ref="CA6:CK6" si="0">100000*VLOOKUP($BY6,$B$6:$P$472,CA$1,FALSE)/VLOOKUP($BY6,$BB$8:$BP$472,CA$1,FALSE)</f>
        <v>271.17065837008192</v>
      </c>
      <c r="CB6" s="31">
        <f t="shared" si="0"/>
        <v>286.96379596979995</v>
      </c>
      <c r="CC6" s="31">
        <f t="shared" si="0"/>
        <v>226.6797056318415</v>
      </c>
      <c r="CD6" s="31">
        <f t="shared" si="0"/>
        <v>239.22159709889715</v>
      </c>
      <c r="CE6" s="31">
        <f t="shared" si="0"/>
        <v>287.26455531787673</v>
      </c>
      <c r="CF6" s="31">
        <f t="shared" si="0"/>
        <v>364.5557754861112</v>
      </c>
      <c r="CG6" s="31">
        <f t="shared" si="0"/>
        <v>405.09763732113987</v>
      </c>
      <c r="CH6" s="31">
        <f t="shared" si="0"/>
        <v>441.15243870410467</v>
      </c>
      <c r="CI6" s="31">
        <f t="shared" si="0"/>
        <v>509.40336376239179</v>
      </c>
      <c r="CJ6" s="31">
        <f t="shared" si="0"/>
        <v>554.41353680394525</v>
      </c>
      <c r="CK6" s="31">
        <f t="shared" si="0"/>
        <v>439.53164613455453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2022-09-01T09:01:03Z</dcterms:modified>
</cp:coreProperties>
</file>