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EAD02796-8814-4F5D-9573-544DB4883A7E}" xr6:coauthVersionLast="47" xr6:coauthVersionMax="47" xr10:uidLastSave="{CA89E178-6DB7-4715-8BB6-85F47D8275AA}"/>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<sst xmlns="http://schemas.openxmlformats.org/spreadsheetml/2006/main" count="9279" uniqueCount="1383">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</sst>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514.94513045411225</c:v>
                </c:pt>
                <c:pt idx="1">
                  <c:v>349.06244383649033</c:v>
                </c:pt>
                <c:pt idx="2">
                  <c:v>312.90226755124269</c:v>
                </c:pt>
                <c:pt idx="3">
                  <c:v>126.02146303042237</c:v>
                </c:pt>
                <c:pt idx="4">
                  <c:v>102.22536761814894</c:v>
                </c:pt>
                <c:pt idx="5">
                  <c:v>152.9051987767584</c:v>
                </c:pt>
                <c:pt idx="6">
                  <c:v>276.70931784284483</c:v>
                </c:pt>
                <c:pt idx="7">
                  <c:v>288.42192006592501</c:v>
                </c:pt>
                <c:pt idx="8">
                  <c:v>271.26373518369275</c:v>
                </c:pt>
                <c:pt idx="9">
                  <c:v>434.4422700587084</c:v>
                </c:pt>
                <c:pt idx="10">
                  <c:v>652.22910035345353</c:v>
                </c:pt>
                <c:pt idx="11">
                  <c:v>603.18325096314743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Melton for the period 2009/10 to 2020/21 is initially greater than the England and rural situations, but decreases to lows lower than those comparators before rising again and surpassing both 'Rural as a Region' and England levels.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168</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Melton</v>
      </c>
      <c r="G12" s="12"/>
      <c r="H12" s="13"/>
      <c r="I12" s="14">
        <f>Sheet2!BZ6</f>
        <v>514.94513045411225</v>
      </c>
      <c r="J12" s="15">
        <f>Sheet2!CA6</f>
        <v>349.06244383649033</v>
      </c>
      <c r="K12" s="15">
        <f>Sheet2!CB6</f>
        <v>312.90226755124269</v>
      </c>
      <c r="L12" s="15">
        <f>Sheet2!CC6</f>
        <v>126.02146303042237</v>
      </c>
      <c r="M12" s="15">
        <f>Sheet2!CD6</f>
        <v>102.22536761814894</v>
      </c>
      <c r="N12" s="15">
        <f>Sheet2!CE6</f>
        <v>152.9051987767584</v>
      </c>
      <c r="O12" s="15">
        <f>Sheet2!CF6</f>
        <v>276.70931784284483</v>
      </c>
      <c r="P12" s="15">
        <f>Sheet2!CG6</f>
        <v>288.42192006592501</v>
      </c>
      <c r="Q12" s="15">
        <f>Sheet2!CH6</f>
        <v>271.26373518369275</v>
      </c>
      <c r="R12" s="15">
        <f>Sheet2!CI6</f>
        <v>434.4422700587084</v>
      </c>
      <c r="S12" s="15">
        <f>Sheet2!CJ6</f>
        <v>652.22910035345353</v>
      </c>
      <c r="T12" s="15">
        <f>Sheet2!CK6</f>
        <v>603.18325096314743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Melton to Rural as a Region</v>
      </c>
      <c r="G15" s="47"/>
      <c r="H15" s="48"/>
      <c r="I15" s="21">
        <f>100*((I12-I13)/I13)</f>
        <v>52.417407923036293</v>
      </c>
      <c r="J15" s="21">
        <f t="shared" ref="J15:N16" si="0">100*((J12-J13)/J13)</f>
        <v>2.6338507047469792</v>
      </c>
      <c r="K15" s="21">
        <f t="shared" si="0"/>
        <v>-1.3051504111212129</v>
      </c>
      <c r="L15" s="21">
        <f t="shared" si="0"/>
        <v>-57.677277679855813</v>
      </c>
      <c r="M15" s="21">
        <f t="shared" si="0"/>
        <v>-68.03804622290167</v>
      </c>
      <c r="N15" s="21">
        <f t="shared" si="0"/>
        <v>-62.133078630974822</v>
      </c>
      <c r="O15" s="21">
        <f t="shared" ref="O15:T15" si="1">100*((O12-O13)/O13)</f>
        <v>-33.176713816498768</v>
      </c>
      <c r="P15" s="21">
        <f t="shared" si="1"/>
        <v>-37.733981641847727</v>
      </c>
      <c r="Q15" s="21">
        <f t="shared" si="1"/>
        <v>-45.82091328083758</v>
      </c>
      <c r="R15" s="21">
        <f t="shared" si="1"/>
        <v>-20.937281047662985</v>
      </c>
      <c r="S15" s="21">
        <f t="shared" si="1"/>
        <v>28.267108539145614</v>
      </c>
      <c r="T15" s="21">
        <f t="shared" si="1"/>
        <v>30.810059598624584</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Y24dKfpITrmsQQCakdYt+j06v2JvjTxYrqsc1W3w/GP4HbPSAYzOIvahbineA2kQgh2l+cludgtITi6AOpwkCg==" saltValue="rZO9oVQ7R5F4G6BrUE2Ft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Melton</v>
      </c>
      <c r="BZ6" s="31">
        <f>100000*VLOOKUP($BY6,$B$6:$P$472,BZ$1,FALSE)/VLOOKUP($BY6,$BB$8:$BP$472,BZ$1,FALSE)</f>
        <v>514.94513045411225</v>
      </c>
      <c r="CA6" s="31">
        <f t="shared" ref="CA6:CK6" si="0">100000*VLOOKUP($BY6,$B$6:$P$472,CA$1,FALSE)/VLOOKUP($BY6,$BB$8:$BP$472,CA$1,FALSE)</f>
        <v>349.06244383649033</v>
      </c>
      <c r="CB6" s="31">
        <f t="shared" si="0"/>
        <v>312.90226755124269</v>
      </c>
      <c r="CC6" s="31">
        <f t="shared" si="0"/>
        <v>126.02146303042237</v>
      </c>
      <c r="CD6" s="31">
        <f t="shared" si="0"/>
        <v>102.22536761814894</v>
      </c>
      <c r="CE6" s="31">
        <f t="shared" si="0"/>
        <v>152.9051987767584</v>
      </c>
      <c r="CF6" s="31">
        <f t="shared" si="0"/>
        <v>276.70931784284483</v>
      </c>
      <c r="CG6" s="31">
        <f t="shared" si="0"/>
        <v>288.42192006592501</v>
      </c>
      <c r="CH6" s="31">
        <f t="shared" si="0"/>
        <v>271.26373518369275</v>
      </c>
      <c r="CI6" s="31">
        <f t="shared" si="0"/>
        <v>434.4422700587084</v>
      </c>
      <c r="CJ6" s="31">
        <f t="shared" si="0"/>
        <v>652.22910035345353</v>
      </c>
      <c r="CK6" s="31">
        <f t="shared" si="0"/>
        <v>603.18325096314743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2022-09-01T12:41:25Z</dcterms:modified>
</cp:coreProperties>
</file>