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56A69D9E-5AEA-4AC1-BD01-8A6FCB03336F}" xr6:coauthVersionLast="47" xr6:coauthVersionMax="47" xr10:uidLastSave="{22AA6947-EEA3-42BB-91B9-345764E0F99D}"/>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<sst xmlns="http://schemas.openxmlformats.org/spreadsheetml/2006/main" count="9279" uniqueCount="1383">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</sst>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521.3648293963239</c:v>
                </c:pt>
                <c:pt idx="1">
                  <c:v>398.57030048626251</c:v>
                </c:pt>
                <c:pt idx="2">
                  <c:v>403.80732621863285</c:v>
                </c:pt>
                <c:pt idx="3">
                  <c:v>305.76036159486239</c:v>
                </c:pt>
                <c:pt idx="4">
                  <c:v>557.75111499425998</c:v>
                </c:pt>
                <c:pt idx="5">
                  <c:v>417.68745732760351</c:v>
                </c:pt>
                <c:pt idx="6">
                  <c:v>303.23887043520762</c:v>
                </c:pt>
                <c:pt idx="7">
                  <c:v>302.81969817315331</c:v>
                </c:pt>
                <c:pt idx="8">
                  <c:v>419.52670297312471</c:v>
                </c:pt>
                <c:pt idx="9">
                  <c:v>673.2167074824622</c:v>
                </c:pt>
                <c:pt idx="10">
                  <c:v>434.09211222869243</c:v>
                </c:pt>
                <c:pt idx="11">
                  <c:v>804.90572875439887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Mid Suffolk for the period 2009/10 to 2020/21 was generally in line with the 'Rural as a Region' average and England situations but with some years where supply was markedly greater.</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172</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Mid Suffolk</v>
      </c>
      <c r="G12" s="12"/>
      <c r="H12" s="13"/>
      <c r="I12" s="14">
        <f>Sheet2!BZ6</f>
        <v>521.3648293963239</v>
      </c>
      <c r="J12" s="15">
        <f>Sheet2!CA6</f>
        <v>398.57030048626251</v>
      </c>
      <c r="K12" s="15">
        <f>Sheet2!CB6</f>
        <v>403.80732621863285</v>
      </c>
      <c r="L12" s="15">
        <f>Sheet2!CC6</f>
        <v>305.76036159486239</v>
      </c>
      <c r="M12" s="15">
        <f>Sheet2!CD6</f>
        <v>557.75111499425998</v>
      </c>
      <c r="N12" s="15">
        <f>Sheet2!CE6</f>
        <v>417.68745732760351</v>
      </c>
      <c r="O12" s="15">
        <f>Sheet2!CF6</f>
        <v>303.23887043520762</v>
      </c>
      <c r="P12" s="15">
        <f>Sheet2!CG6</f>
        <v>302.81969817315331</v>
      </c>
      <c r="Q12" s="15">
        <f>Sheet2!CH6</f>
        <v>419.52670297312471</v>
      </c>
      <c r="R12" s="15">
        <f>Sheet2!CI6</f>
        <v>673.2167074824622</v>
      </c>
      <c r="S12" s="15">
        <f>Sheet2!CJ6</f>
        <v>434.09211222869243</v>
      </c>
      <c r="T12" s="15">
        <f>Sheet2!CK6</f>
        <v>804.90572875439887</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Mid Suffolk to Rural as a Region</v>
      </c>
      <c r="G15" s="47"/>
      <c r="H15" s="48"/>
      <c r="I15" s="21">
        <f>100*((I12-I13)/I13)</f>
        <v>54.317559637366088</v>
      </c>
      <c r="J15" s="21">
        <f t="shared" ref="J15:N16" si="0">100*((J12-J13)/J13)</f>
        <v>17.190506849871795</v>
      </c>
      <c r="K15" s="21">
        <f t="shared" si="0"/>
        <v>27.367895528301361</v>
      </c>
      <c r="L15" s="21">
        <f t="shared" si="0"/>
        <v>2.6857693055213883</v>
      </c>
      <c r="M15" s="21">
        <f t="shared" si="0"/>
        <v>74.387392991939166</v>
      </c>
      <c r="N15" s="21">
        <f t="shared" si="0"/>
        <v>3.4401591965788341</v>
      </c>
      <c r="O15" s="21">
        <f t="shared" ref="O15:T15" si="1">100*((O12-O13)/O13)</f>
        <v>-26.770019965276344</v>
      </c>
      <c r="P15" s="21">
        <f t="shared" si="1"/>
        <v>-34.625714712148458</v>
      </c>
      <c r="Q15" s="21">
        <f t="shared" si="1"/>
        <v>-16.208579794149991</v>
      </c>
      <c r="R15" s="21">
        <f t="shared" si="1"/>
        <v>22.51649299804745</v>
      </c>
      <c r="S15" s="21">
        <f t="shared" si="1"/>
        <v>-14.631622469695211</v>
      </c>
      <c r="T15" s="21">
        <f t="shared" si="1"/>
        <v>74.556846831395418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5lMXP0lR62SlMTQtBaspJiudecoaNLBmA9716+dUVaoaeASioUD02mpxNXInkT5ba1AncuZDCYyzvRyDlU8SkA==" saltValue="AQNtKIxtnalTEos/mbbIl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Mid Suffolk</v>
      </c>
      <c r="BZ6" s="31">
        <f>100000*VLOOKUP($BY6,$B$6:$P$472,BZ$1,FALSE)/VLOOKUP($BY6,$BB$8:$BP$472,BZ$1,FALSE)</f>
        <v>521.3648293963239</v>
      </c>
      <c r="CA6" s="31">
        <f t="shared" ref="CA6:CK6" si="0">100000*VLOOKUP($BY6,$B$6:$P$472,CA$1,FALSE)/VLOOKUP($BY6,$BB$8:$BP$472,CA$1,FALSE)</f>
        <v>398.57030048626251</v>
      </c>
      <c r="CB6" s="31">
        <f t="shared" si="0"/>
        <v>403.80732621863285</v>
      </c>
      <c r="CC6" s="31">
        <f t="shared" si="0"/>
        <v>305.76036159486239</v>
      </c>
      <c r="CD6" s="31">
        <f t="shared" si="0"/>
        <v>557.75111499425998</v>
      </c>
      <c r="CE6" s="31">
        <f t="shared" si="0"/>
        <v>417.68745732760351</v>
      </c>
      <c r="CF6" s="31">
        <f t="shared" si="0"/>
        <v>303.23887043520762</v>
      </c>
      <c r="CG6" s="31">
        <f t="shared" si="0"/>
        <v>302.81969817315331</v>
      </c>
      <c r="CH6" s="31">
        <f t="shared" si="0"/>
        <v>419.52670297312471</v>
      </c>
      <c r="CI6" s="31">
        <f t="shared" si="0"/>
        <v>673.2167074824622</v>
      </c>
      <c r="CJ6" s="31">
        <f t="shared" si="0"/>
        <v>434.09211222869243</v>
      </c>
      <c r="CK6" s="31">
        <f t="shared" si="0"/>
        <v>804.90572875439887</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2022-09-01T13:04:01Z</dcterms:modified>
</cp:coreProperties>
</file>