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A24F59DE-C2FA-4089-BD85-B34BC6753B60}" xr6:coauthVersionLast="47" xr6:coauthVersionMax="47" xr10:uidLastSave="{656CEBBA-B006-494E-A4D8-B63433AAF508}"/>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<sst xmlns="http://schemas.openxmlformats.org/spreadsheetml/2006/main" count="9279" uniqueCount="1383">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</sst>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Norfolk</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400.05671379031185</c:v>
                </c:pt>
                <c:pt idx="1">
                  <c:v>360.16020147117115</c:v>
                </c:pt>
                <c:pt idx="2">
                  <c:v>311.25425574744071</c:v>
                </c:pt>
                <c:pt idx="3">
                  <c:v>266.17424816181358</c:v>
                </c:pt>
                <c:pt idx="4">
                  <c:v>295.99124895437876</c:v>
                </c:pt>
                <c:pt idx="5">
                  <c:v>362.781346451057</c:v>
                </c:pt>
                <c:pt idx="6">
                  <c:v>420.11962728370111</c:v>
                </c:pt>
                <c:pt idx="7">
                  <c:v>464.93841752725876</c:v>
                </c:pt>
                <c:pt idx="8">
                  <c:v>411.73655094112803</c:v>
                </c:pt>
                <c:pt idx="9">
                  <c:v>531.27213172804534</c:v>
                </c:pt>
                <c:pt idx="10">
                  <c:v>454.30510267030934</c:v>
                </c:pt>
                <c:pt idx="11">
                  <c:v>356.54933761032078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Norfolk for the period 2009/10 to 2020/21 is generally in line with the 'Rural as a Region' average situation but does drop away from a high in 2018/19 to take it below both the England and rural situations by 2020/21.</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334</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Norfolk</v>
      </c>
      <c r="G12" s="12"/>
      <c r="H12" s="13"/>
      <c r="I12" s="14">
        <f>Sheet2!BZ6</f>
        <v>400.05671379031185</v>
      </c>
      <c r="J12" s="15">
        <f>Sheet2!CA6</f>
        <v>360.16020147117115</v>
      </c>
      <c r="K12" s="15">
        <f>Sheet2!CB6</f>
        <v>311.25425574744071</v>
      </c>
      <c r="L12" s="15">
        <f>Sheet2!CC6</f>
        <v>266.17424816181358</v>
      </c>
      <c r="M12" s="15">
        <f>Sheet2!CD6</f>
        <v>295.99124895437876</v>
      </c>
      <c r="N12" s="15">
        <f>Sheet2!CE6</f>
        <v>362.781346451057</v>
      </c>
      <c r="O12" s="15">
        <f>Sheet2!CF6</f>
        <v>420.11962728370111</v>
      </c>
      <c r="P12" s="15">
        <f>Sheet2!CG6</f>
        <v>464.93841752725876</v>
      </c>
      <c r="Q12" s="15">
        <f>Sheet2!CH6</f>
        <v>411.73655094112803</v>
      </c>
      <c r="R12" s="15">
        <f>Sheet2!CI6</f>
        <v>531.27213172804534</v>
      </c>
      <c r="S12" s="15">
        <f>Sheet2!CJ6</f>
        <v>454.30510267030934</v>
      </c>
      <c r="T12" s="15">
        <f>Sheet2!CK6</f>
        <v>356.54933761032078</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Norfolk to Rural as a Region</v>
      </c>
      <c r="G15" s="47"/>
      <c r="H15" s="48"/>
      <c r="I15" s="21">
        <f>100*((I12-I13)/I13)</f>
        <v>18.411853481078786</v>
      </c>
      <c r="J15" s="21">
        <f t="shared" ref="J15:N16" si="0">100*((J12-J13)/J13)</f>
        <v>5.8968932358100918</v>
      </c>
      <c r="K15" s="21">
        <f t="shared" si="0"/>
        <v>-1.8249621669446077</v>
      </c>
      <c r="L15" s="21">
        <f t="shared" si="0"/>
        <v>-10.608728681350934</v>
      </c>
      <c r="M15" s="21">
        <f t="shared" si="0"/>
        <v>-7.4548828932177749</v>
      </c>
      <c r="N15" s="21">
        <f t="shared" si="0"/>
        <v>-10.157320809818382</v>
      </c>
      <c r="O15" s="21">
        <f t="shared" ref="O15:T15" si="1">100*((O12-O13)/O13)</f>
        <v>1.455832077288197</v>
      </c>
      <c r="P15" s="21">
        <f t="shared" si="1"/>
        <v>0.37331432557362609</v>
      </c>
      <c r="Q15" s="21">
        <f t="shared" si="1"/>
        <v>-17.764494823526096</v>
      </c>
      <c r="R15" s="21">
        <f t="shared" si="1"/>
        <v>-3.3155331953605116</v>
      </c>
      <c r="S15" s="21">
        <f t="shared" si="1"/>
        <v>-10.656544023378443</v>
      </c>
      <c r="T15" s="21">
        <f t="shared" si="1"/>
        <v>-22.676500005293171</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sEn9ALeT1A7BO9lvJFuI8HyI8xefGddPnMXnmMV5GKeNt5ebW/nZLOQc4W2CIWWfDzqXIp6hsWSUj9Yx6j4Hbg==" saltValue="O9md7rJBUqMM3LgdeTzPZg=="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Norfolk</v>
      </c>
      <c r="BZ6" s="31">
        <f>100000*VLOOKUP($BY6,$B$6:$P$472,BZ$1,FALSE)/VLOOKUP($BY6,$BB$8:$BP$472,BZ$1,FALSE)</f>
        <v>400.05671379031185</v>
      </c>
      <c r="CA6" s="31">
        <f t="shared" ref="CA6:CK6" si="0">100000*VLOOKUP($BY6,$B$6:$P$472,CA$1,FALSE)/VLOOKUP($BY6,$BB$8:$BP$472,CA$1,FALSE)</f>
        <v>360.16020147117115</v>
      </c>
      <c r="CB6" s="31">
        <f t="shared" si="0"/>
        <v>311.25425574744071</v>
      </c>
      <c r="CC6" s="31">
        <f t="shared" si="0"/>
        <v>266.17424816181358</v>
      </c>
      <c r="CD6" s="31">
        <f t="shared" si="0"/>
        <v>295.99124895437876</v>
      </c>
      <c r="CE6" s="31">
        <f t="shared" si="0"/>
        <v>362.781346451057</v>
      </c>
      <c r="CF6" s="31">
        <f t="shared" si="0"/>
        <v>420.11962728370111</v>
      </c>
      <c r="CG6" s="31">
        <f t="shared" si="0"/>
        <v>464.93841752725876</v>
      </c>
      <c r="CH6" s="31">
        <f t="shared" si="0"/>
        <v>411.73655094112803</v>
      </c>
      <c r="CI6" s="31">
        <f t="shared" si="0"/>
        <v>531.27213172804534</v>
      </c>
      <c r="CJ6" s="31">
        <f t="shared" si="0"/>
        <v>454.30510267030934</v>
      </c>
      <c r="CK6" s="31">
        <f t="shared" si="0"/>
        <v>356.54933761032078</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2022-09-01T13:28:06Z</dcterms:modified>
</cp:coreProperties>
</file>