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B5110FF-6DB4-4990-B9A9-D5A3DC5ED18A}" xr6:coauthVersionLast="47" xr6:coauthVersionMax="47" xr10:uidLastSave="{5DF4CF43-FBDE-4608-8099-4DC2477A07B9}"/>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<sst xmlns="http://schemas.openxmlformats.org/spreadsheetml/2006/main" count="9279" uniqueCount="1383">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</sst>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489.68587961223005</c:v>
                </c:pt>
                <c:pt idx="1">
                  <c:v>575.28052252554278</c:v>
                </c:pt>
                <c:pt idx="2">
                  <c:v>526.17998857332429</c:v>
                </c:pt>
                <c:pt idx="3">
                  <c:v>291.82790387060771</c:v>
                </c:pt>
                <c:pt idx="4">
                  <c:v>215.58193477964252</c:v>
                </c:pt>
                <c:pt idx="5">
                  <c:v>398.39204295079901</c:v>
                </c:pt>
                <c:pt idx="6">
                  <c:v>420.72985934073768</c:v>
                </c:pt>
                <c:pt idx="7">
                  <c:v>430.29108443912571</c:v>
                </c:pt>
                <c:pt idx="8">
                  <c:v>501.60548468280831</c:v>
                </c:pt>
                <c:pt idx="9">
                  <c:v>597.49105487778593</c:v>
                </c:pt>
                <c:pt idx="10">
                  <c:v>650.04490441773942</c:v>
                </c:pt>
                <c:pt idx="11">
                  <c:v>412.19138545396066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441960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7355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Kesteven in the period 2009/10 to 2020/21 has fluctuated taking it to high in 2019/20 of over 600 dwellings per 100,000 population, above both the rural and England situations, having increased from a low of around 200 dwellings per 100,000 population in 2013/14, which was lower than the two comparators at that time.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186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Kesteven</v>
      </c>
      <c r="G12" s="12"/>
      <c r="H12" s="13"/>
      <c r="I12" s="14">
        <f>Sheet2!BZ6</f>
        <v>489.68587961223005</v>
      </c>
      <c r="J12" s="15">
        <f>Sheet2!CA6</f>
        <v>575.28052252554278</v>
      </c>
      <c r="K12" s="15">
        <f>Sheet2!CB6</f>
        <v>526.17998857332429</v>
      </c>
      <c r="L12" s="15">
        <f>Sheet2!CC6</f>
        <v>291.82790387060771</v>
      </c>
      <c r="M12" s="15">
        <f>Sheet2!CD6</f>
        <v>215.58193477964252</v>
      </c>
      <c r="N12" s="15">
        <f>Sheet2!CE6</f>
        <v>398.39204295079901</v>
      </c>
      <c r="O12" s="15">
        <f>Sheet2!CF6</f>
        <v>420.72985934073768</v>
      </c>
      <c r="P12" s="15">
        <f>Sheet2!CG6</f>
        <v>430.29108443912571</v>
      </c>
      <c r="Q12" s="15">
        <f>Sheet2!CH6</f>
        <v>501.60548468280831</v>
      </c>
      <c r="R12" s="15">
        <f>Sheet2!CI6</f>
        <v>597.49105487778593</v>
      </c>
      <c r="S12" s="15">
        <f>Sheet2!CJ6</f>
        <v>650.04490441773942</v>
      </c>
      <c r="T12" s="15">
        <f>Sheet2!CK6</f>
        <v>412.19138545396066</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Kesteven to Rural as a Region</v>
      </c>
      <c r="G15" s="47"/>
      <c r="H15" s="48"/>
      <c r="I15" s="21">
        <f>100*((I12-I13)/I13)</f>
        <v>44.940981189954428</v>
      </c>
      <c r="J15" s="21">
        <f t="shared" ref="J15:N16" si="0">100*((J12-J13)/J13)</f>
        <v>69.148117492389815</v>
      </c>
      <c r="K15" s="21">
        <f t="shared" si="0"/>
        <v>65.966374214330799</v>
      </c>
      <c r="L15" s="21">
        <f t="shared" si="0"/>
        <v>-1.9932712747203385</v>
      </c>
      <c r="M15" s="21">
        <f t="shared" si="0"/>
        <v>-32.595793048720274</v>
      </c>
      <c r="N15" s="21">
        <f t="shared" si="0"/>
        <v>-1.3383437244106253</v>
      </c>
      <c r="O15" s="21">
        <f t="shared" ref="O15:T15" si="1">100*((O12-O13)/O13)</f>
        <v>1.6031986773853455</v>
      </c>
      <c r="P15" s="21">
        <f t="shared" si="1"/>
        <v>-7.1065314421599783</v>
      </c>
      <c r="Q15" s="21">
        <f t="shared" si="1"/>
        <v>0.18488846300863082</v>
      </c>
      <c r="R15" s="21">
        <f t="shared" si="1"/>
        <v>8.7354306982008829</v>
      </c>
      <c r="S15" s="21">
        <f t="shared" si="1"/>
        <v>27.837565458339835</v>
      </c>
      <c r="T15" s="21">
        <f t="shared" si="1"/>
        <v>-10.609620523819057</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vqR3QFfu6lP3mGyudbq9J7Bz6b0J7Cs3g4zyuY5I9oxHh+/t2YRTmLs6BhjNqMLnz5sk/OvfpHJcMaupGcqx6w==" saltValue="f2BEUPIVmJX0m7NfG+tSO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Kesteven</v>
      </c>
      <c r="BZ6" s="31">
        <f>100000*VLOOKUP($BY6,$B$6:$P$472,BZ$1,FALSE)/VLOOKUP($BY6,$BB$8:$BP$472,BZ$1,FALSE)</f>
        <v>489.68587961223005</v>
      </c>
      <c r="CA6" s="31">
        <f t="shared" ref="CA6:CK6" si="0">100000*VLOOKUP($BY6,$B$6:$P$472,CA$1,FALSE)/VLOOKUP($BY6,$BB$8:$BP$472,CA$1,FALSE)</f>
        <v>575.28052252554278</v>
      </c>
      <c r="CB6" s="31">
        <f t="shared" si="0"/>
        <v>526.17998857332429</v>
      </c>
      <c r="CC6" s="31">
        <f t="shared" si="0"/>
        <v>291.82790387060771</v>
      </c>
      <c r="CD6" s="31">
        <f t="shared" si="0"/>
        <v>215.58193477964252</v>
      </c>
      <c r="CE6" s="31">
        <f t="shared" si="0"/>
        <v>398.39204295079901</v>
      </c>
      <c r="CF6" s="31">
        <f t="shared" si="0"/>
        <v>420.72985934073768</v>
      </c>
      <c r="CG6" s="31">
        <f t="shared" si="0"/>
        <v>430.29108443912571</v>
      </c>
      <c r="CH6" s="31">
        <f t="shared" si="0"/>
        <v>501.60548468280831</v>
      </c>
      <c r="CI6" s="31">
        <f t="shared" si="0"/>
        <v>597.49105487778593</v>
      </c>
      <c r="CJ6" s="31">
        <f t="shared" si="0"/>
        <v>650.04490441773942</v>
      </c>
      <c r="CK6" s="31">
        <f t="shared" si="0"/>
        <v>412.19138545396066</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2022-09-01T14:02:03Z</dcterms:modified>
</cp:coreProperties>
</file>