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F614A310-E5E9-4C51-A4F8-85103343D683}" xr6:coauthVersionLast="47" xr6:coauthVersionMax="47" xr10:uidLastSave="{41A464EA-B614-438A-AE9A-4A65A2F97544}"/>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<sst xmlns="http://schemas.openxmlformats.org/spreadsheetml/2006/main" count="9279" uniqueCount="1383">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</sst>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555.41190978161421</c:v>
                </c:pt>
                <c:pt idx="1">
                  <c:v>318.01944830323475</c:v>
                </c:pt>
                <c:pt idx="2">
                  <c:v>331.48410450110168</c:v>
                </c:pt>
                <c:pt idx="3">
                  <c:v>237.65332076324034</c:v>
                </c:pt>
                <c:pt idx="4">
                  <c:v>315.44196161796253</c:v>
                </c:pt>
                <c:pt idx="5">
                  <c:v>488.95715063379737</c:v>
                </c:pt>
                <c:pt idx="6">
                  <c:v>463.91353194126992</c:v>
                </c:pt>
                <c:pt idx="7">
                  <c:v>426.69446938322375</c:v>
                </c:pt>
                <c:pt idx="8">
                  <c:v>521.77923837527749</c:v>
                </c:pt>
                <c:pt idx="9">
                  <c:v>507.88124569592162</c:v>
                </c:pt>
                <c:pt idx="10">
                  <c:v>389.17557732479946</c:v>
                </c:pt>
                <c:pt idx="11">
                  <c:v>443.10477621307064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441960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7355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North Norfolk in the period 2009/10 to 2020/21 was approximately in line with 'Rural as a Region', with exceptional years in 2009/10 and 2014/15 where the supply was markedly greater than the rural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188</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North Norfolk</v>
      </c>
      <c r="G12" s="12"/>
      <c r="H12" s="13"/>
      <c r="I12" s="14">
        <f>Sheet2!BZ6</f>
        <v>555.41190978161421</v>
      </c>
      <c r="J12" s="15">
        <f>Sheet2!CA6</f>
        <v>318.01944830323475</v>
      </c>
      <c r="K12" s="15">
        <f>Sheet2!CB6</f>
        <v>331.48410450110168</v>
      </c>
      <c r="L12" s="15">
        <f>Sheet2!CC6</f>
        <v>237.65332076324034</v>
      </c>
      <c r="M12" s="15">
        <f>Sheet2!CD6</f>
        <v>315.44196161796253</v>
      </c>
      <c r="N12" s="15">
        <f>Sheet2!CE6</f>
        <v>488.95715063379737</v>
      </c>
      <c r="O12" s="15">
        <f>Sheet2!CF6</f>
        <v>463.91353194126992</v>
      </c>
      <c r="P12" s="15">
        <f>Sheet2!CG6</f>
        <v>426.69446938322375</v>
      </c>
      <c r="Q12" s="15">
        <f>Sheet2!CH6</f>
        <v>521.77923837527749</v>
      </c>
      <c r="R12" s="15">
        <f>Sheet2!CI6</f>
        <v>507.88124569592162</v>
      </c>
      <c r="S12" s="15">
        <f>Sheet2!CJ6</f>
        <v>389.17557732479946</v>
      </c>
      <c r="T12" s="15">
        <f>Sheet2!CK6</f>
        <v>443.10477621307064</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North Norfolk to Rural as a Region</v>
      </c>
      <c r="G15" s="47"/>
      <c r="H15" s="48"/>
      <c r="I15" s="21">
        <f>100*((I12-I13)/I13)</f>
        <v>64.395075537160835</v>
      </c>
      <c r="J15" s="21">
        <f t="shared" ref="J15:N16" si="0">100*((J12-J13)/J13)</f>
        <v>-6.4936341485955147</v>
      </c>
      <c r="K15" s="21">
        <f t="shared" si="0"/>
        <v>4.5558860626750937</v>
      </c>
      <c r="L15" s="21">
        <f t="shared" si="0"/>
        <v>-20.187123199048372</v>
      </c>
      <c r="M15" s="21">
        <f t="shared" si="0"/>
        <v>-1.3733906611985192</v>
      </c>
      <c r="N15" s="21">
        <f t="shared" si="0"/>
        <v>21.090074922206831</v>
      </c>
      <c r="O15" s="21">
        <f t="shared" ref="O15:T15" si="1">100*((O12-O13)/O13)</f>
        <v>12.031741290752947</v>
      </c>
      <c r="P15" s="21">
        <f t="shared" si="1"/>
        <v>-7.8829873337468976</v>
      </c>
      <c r="Q15" s="21">
        <f t="shared" si="1"/>
        <v>4.2141611190647836</v>
      </c>
      <c r="R15" s="21">
        <f t="shared" si="1"/>
        <v>-7.5723635635335516</v>
      </c>
      <c r="S15" s="21">
        <f t="shared" si="1"/>
        <v>-23.464889882323398</v>
      </c>
      <c r="T15" s="21">
        <f t="shared" si="1"/>
        <v>-3.9055509377724653</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a8SoElxSlXbTv2NbeqmSs2P1gZiGK5evDxiiFv65dk3PtsltYuqH7Ya8qOgYpDqiWFs+Zm7jtVmuhPG8/5HYlA==" saltValue="dVi2QECgTQLEuLBk7wA1l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North Norfolk</v>
      </c>
      <c r="BZ6" s="31">
        <f>100000*VLOOKUP($BY6,$B$6:$P$472,BZ$1,FALSE)/VLOOKUP($BY6,$BB$8:$BP$472,BZ$1,FALSE)</f>
        <v>555.41190978161421</v>
      </c>
      <c r="CA6" s="31">
        <f t="shared" ref="CA6:CK6" si="0">100000*VLOOKUP($BY6,$B$6:$P$472,CA$1,FALSE)/VLOOKUP($BY6,$BB$8:$BP$472,CA$1,FALSE)</f>
        <v>318.01944830323475</v>
      </c>
      <c r="CB6" s="31">
        <f t="shared" si="0"/>
        <v>331.48410450110168</v>
      </c>
      <c r="CC6" s="31">
        <f t="shared" si="0"/>
        <v>237.65332076324034</v>
      </c>
      <c r="CD6" s="31">
        <f t="shared" si="0"/>
        <v>315.44196161796253</v>
      </c>
      <c r="CE6" s="31">
        <f t="shared" si="0"/>
        <v>488.95715063379737</v>
      </c>
      <c r="CF6" s="31">
        <f t="shared" si="0"/>
        <v>463.91353194126992</v>
      </c>
      <c r="CG6" s="31">
        <f t="shared" si="0"/>
        <v>426.69446938322375</v>
      </c>
      <c r="CH6" s="31">
        <f t="shared" si="0"/>
        <v>521.77923837527749</v>
      </c>
      <c r="CI6" s="31">
        <f t="shared" si="0"/>
        <v>507.88124569592162</v>
      </c>
      <c r="CJ6" s="31">
        <f t="shared" si="0"/>
        <v>389.17557732479946</v>
      </c>
      <c r="CK6" s="31">
        <f t="shared" si="0"/>
        <v>443.10477621307064</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2022-09-01T14:17:24Z</dcterms:modified>
</cp:coreProperties>
</file>