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2BA530FC-9F3E-4EBF-93FB-5AF1E9EAB2DA}" xr6:coauthVersionLast="47" xr6:coauthVersionMax="47" xr10:uidLastSave="{D73B9A51-4919-4A1A-B7A6-2090C094F941}"/>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<sst xmlns="http://schemas.openxmlformats.org/spreadsheetml/2006/main" count="9279" uniqueCount="1383">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</sst>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Somerset</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258.29032625885549</c:v>
                </c:pt>
                <c:pt idx="1">
                  <c:v>190.17869900033011</c:v>
                </c:pt>
                <c:pt idx="2">
                  <c:v>253.58090708106218</c:v>
                </c:pt>
                <c:pt idx="3">
                  <c:v>257.75969166658513</c:v>
                </c:pt>
                <c:pt idx="4">
                  <c:v>369.5763936716105</c:v>
                </c:pt>
                <c:pt idx="5">
                  <c:v>323.75051036337874</c:v>
                </c:pt>
                <c:pt idx="6">
                  <c:v>271.02852706236513</c:v>
                </c:pt>
                <c:pt idx="7">
                  <c:v>402.36697568324462</c:v>
                </c:pt>
                <c:pt idx="8">
                  <c:v>405.48032739130025</c:v>
                </c:pt>
                <c:pt idx="9">
                  <c:v>340.78319363871373</c:v>
                </c:pt>
                <c:pt idx="10">
                  <c:v>403.62330971113965</c:v>
                </c:pt>
                <c:pt idx="11">
                  <c:v>448.10598680731442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297180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90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North Somerset in the period 2009/10 to 2020/21 was in general in line with the England situation and followed a similar path of increase.</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190</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North Somerset</v>
      </c>
      <c r="G12" s="12"/>
      <c r="H12" s="13"/>
      <c r="I12" s="14">
        <f>Sheet2!BZ6</f>
        <v>258.29032625885549</v>
      </c>
      <c r="J12" s="15">
        <f>Sheet2!CA6</f>
        <v>190.17869900033011</v>
      </c>
      <c r="K12" s="15">
        <f>Sheet2!CB6</f>
        <v>253.58090708106218</v>
      </c>
      <c r="L12" s="15">
        <f>Sheet2!CC6</f>
        <v>257.75969166658513</v>
      </c>
      <c r="M12" s="15">
        <f>Sheet2!CD6</f>
        <v>369.5763936716105</v>
      </c>
      <c r="N12" s="15">
        <f>Sheet2!CE6</f>
        <v>323.75051036337874</v>
      </c>
      <c r="O12" s="15">
        <f>Sheet2!CF6</f>
        <v>271.02852706236513</v>
      </c>
      <c r="P12" s="15">
        <f>Sheet2!CG6</f>
        <v>402.36697568324462</v>
      </c>
      <c r="Q12" s="15">
        <f>Sheet2!CH6</f>
        <v>405.48032739130025</v>
      </c>
      <c r="R12" s="15">
        <f>Sheet2!CI6</f>
        <v>340.78319363871373</v>
      </c>
      <c r="S12" s="15">
        <f>Sheet2!CJ6</f>
        <v>403.62330971113965</v>
      </c>
      <c r="T12" s="15">
        <f>Sheet2!CK6</f>
        <v>448.10598680731442</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North Somerset to Rural as a Region</v>
      </c>
      <c r="G15" s="47"/>
      <c r="H15" s="48"/>
      <c r="I15" s="21">
        <f>100*((I12-I13)/I13)</f>
        <v>-23.549248858314499</v>
      </c>
      <c r="J15" s="21">
        <f t="shared" ref="J15:N16" si="0">100*((J12-J13)/J13)</f>
        <v>-44.082290876396947</v>
      </c>
      <c r="K15" s="21">
        <f t="shared" si="0"/>
        <v>-20.016145364372306</v>
      </c>
      <c r="L15" s="21">
        <f t="shared" si="0"/>
        <v>-13.434651579173096</v>
      </c>
      <c r="M15" s="21">
        <f t="shared" si="0"/>
        <v>15.552371068622659</v>
      </c>
      <c r="N15" s="21">
        <f t="shared" si="0"/>
        <v>-19.823294321008611</v>
      </c>
      <c r="O15" s="21">
        <f t="shared" ref="O15:T15" si="1">100*((O12-O13)/O13)</f>
        <v>-34.548583441388622</v>
      </c>
      <c r="P15" s="21">
        <f t="shared" si="1"/>
        <v>-13.134932709412173</v>
      </c>
      <c r="Q15" s="21">
        <f t="shared" si="1"/>
        <v>-19.014040687115468</v>
      </c>
      <c r="R15" s="21">
        <f t="shared" si="1"/>
        <v>-37.981988127682676</v>
      </c>
      <c r="S15" s="21">
        <f t="shared" si="1"/>
        <v>-20.623604730926498</v>
      </c>
      <c r="T15" s="21">
        <f t="shared" si="1"/>
        <v>-2.8209574003131959</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x0qSx6kk3VxPsoxOpmcgJpSepwkXr8kemCD8bJauuZodJcMP8V0/ZcGgIpqVqdxnJ2LxP6oAX/iow1cWcqqnbg==" saltValue="ys311YBa3qeyr6cWBxBWE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North Somerset</v>
      </c>
      <c r="BZ6" s="31">
        <f>100000*VLOOKUP($BY6,$B$6:$P$472,BZ$1,FALSE)/VLOOKUP($BY6,$BB$8:$BP$472,BZ$1,FALSE)</f>
        <v>258.29032625885549</v>
      </c>
      <c r="CA6" s="31">
        <f t="shared" ref="CA6:CK6" si="0">100000*VLOOKUP($BY6,$B$6:$P$472,CA$1,FALSE)/VLOOKUP($BY6,$BB$8:$BP$472,CA$1,FALSE)</f>
        <v>190.17869900033011</v>
      </c>
      <c r="CB6" s="31">
        <f t="shared" si="0"/>
        <v>253.58090708106218</v>
      </c>
      <c r="CC6" s="31">
        <f t="shared" si="0"/>
        <v>257.75969166658513</v>
      </c>
      <c r="CD6" s="31">
        <f t="shared" si="0"/>
        <v>369.5763936716105</v>
      </c>
      <c r="CE6" s="31">
        <f t="shared" si="0"/>
        <v>323.75051036337874</v>
      </c>
      <c r="CF6" s="31">
        <f t="shared" si="0"/>
        <v>271.02852706236513</v>
      </c>
      <c r="CG6" s="31">
        <f t="shared" si="0"/>
        <v>402.36697568324462</v>
      </c>
      <c r="CH6" s="31">
        <f t="shared" si="0"/>
        <v>405.48032739130025</v>
      </c>
      <c r="CI6" s="31">
        <f t="shared" si="0"/>
        <v>340.78319363871373</v>
      </c>
      <c r="CJ6" s="31">
        <f t="shared" si="0"/>
        <v>403.62330971113965</v>
      </c>
      <c r="CK6" s="31">
        <f t="shared" si="0"/>
        <v>448.10598680731442</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2022-09-01T14:30:39Z</dcterms:modified>
</cp:coreProperties>
</file>