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8E6088EB-32E9-4B55-917D-4300AC892259}" xr6:coauthVersionLast="47" xr6:coauthVersionMax="47" xr10:uidLastSave="{61DEEB5B-A7BD-426E-B23A-A71C902AF934}"/>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<sst xmlns="http://schemas.openxmlformats.org/spreadsheetml/2006/main" count="9279" uniqueCount="1383">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</sst>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226.03397133220739</c:v>
                </c:pt>
                <c:pt idx="1">
                  <c:v>393.66010470417945</c:v>
                </c:pt>
                <c:pt idx="2">
                  <c:v>176.42706732684536</c:v>
                </c:pt>
                <c:pt idx="3">
                  <c:v>196.21535029653478</c:v>
                </c:pt>
                <c:pt idx="4">
                  <c:v>176.68123733758128</c:v>
                </c:pt>
                <c:pt idx="5">
                  <c:v>456.70891829108172</c:v>
                </c:pt>
                <c:pt idx="6">
                  <c:v>313.15866811185231</c:v>
                </c:pt>
                <c:pt idx="7">
                  <c:v>482.28978969519034</c:v>
                </c:pt>
                <c:pt idx="8">
                  <c:v>431.30740055794126</c:v>
                </c:pt>
                <c:pt idx="9">
                  <c:v>562.64323672855119</c:v>
                </c:pt>
                <c:pt idx="10">
                  <c:v>540.88588672410481</c:v>
                </c:pt>
                <c:pt idx="11">
                  <c:v>394.97251559508368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Northumberland in the period 2009/10 to 2020/21 fluctuated taking it in some years above the rural situation and in other years below the England position, however the general trajectory did follow the paths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194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Northumberland</v>
      </c>
      <c r="G12" s="12"/>
      <c r="H12" s="13"/>
      <c r="I12" s="14">
        <f>Sheet2!BZ6</f>
        <v>226.03397133220739</v>
      </c>
      <c r="J12" s="15">
        <f>Sheet2!CA6</f>
        <v>393.66010470417945</v>
      </c>
      <c r="K12" s="15">
        <f>Sheet2!CB6</f>
        <v>176.42706732684536</v>
      </c>
      <c r="L12" s="15">
        <f>Sheet2!CC6</f>
        <v>196.21535029653478</v>
      </c>
      <c r="M12" s="15">
        <f>Sheet2!CD6</f>
        <v>176.68123733758128</v>
      </c>
      <c r="N12" s="15">
        <f>Sheet2!CE6</f>
        <v>456.70891829108172</v>
      </c>
      <c r="O12" s="15">
        <f>Sheet2!CF6</f>
        <v>313.15866811185231</v>
      </c>
      <c r="P12" s="15">
        <f>Sheet2!CG6</f>
        <v>482.28978969519034</v>
      </c>
      <c r="Q12" s="15">
        <f>Sheet2!CH6</f>
        <v>431.30740055794126</v>
      </c>
      <c r="R12" s="15">
        <f>Sheet2!CI6</f>
        <v>562.64323672855119</v>
      </c>
      <c r="S12" s="15">
        <f>Sheet2!CJ6</f>
        <v>540.88588672410481</v>
      </c>
      <c r="T12" s="15">
        <f>Sheet2!CK6</f>
        <v>394.97251559508368</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Northumberland to Rural as a Region</v>
      </c>
      <c r="G15" s="47"/>
      <c r="H15" s="48"/>
      <c r="I15" s="21">
        <f>100*((I12-I13)/I13)</f>
        <v>-33.0967321069269</v>
      </c>
      <c r="J15" s="21">
        <f t="shared" ref="J15:N16" si="0">100*((J12-J13)/J13)</f>
        <v>15.746775764709692</v>
      </c>
      <c r="K15" s="21">
        <f t="shared" si="0"/>
        <v>-44.351816273180475</v>
      </c>
      <c r="L15" s="21">
        <f t="shared" si="0"/>
        <v>-34.103544064193741</v>
      </c>
      <c r="M15" s="21">
        <f t="shared" si="0"/>
        <v>-44.758549930988579</v>
      </c>
      <c r="N15" s="21">
        <f t="shared" si="0"/>
        <v>13.103810961394519</v>
      </c>
      <c r="O15" s="21">
        <f t="shared" ref="O15:T15" si="1">100*((O12-O13)/O13)</f>
        <v>-24.374461029290913</v>
      </c>
      <c r="P15" s="21">
        <f t="shared" si="1"/>
        <v>4.1192184430575232</v>
      </c>
      <c r="Q15" s="21">
        <f t="shared" si="1"/>
        <v>-13.855639266999228</v>
      </c>
      <c r="R15" s="21">
        <f t="shared" si="1"/>
        <v>2.3935909594876681</v>
      </c>
      <c r="S15" s="21">
        <f t="shared" si="1"/>
        <v>6.3703976135621332</v>
      </c>
      <c r="T15" s="21">
        <f t="shared" si="1"/>
        <v>-14.343811400081094</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5NT/S6DNeT7JMh8KdsnJNonZLRS1FAHU7HABSokOinudFtXBGVB3G6QYgK+I/yNhQG4dqSauLNZZ0CGYKWhjdw==" saltValue="M9iyiYCC86EyteEa5HfuT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Northumberland</v>
      </c>
      <c r="BZ6" s="31">
        <f>100000*VLOOKUP($BY6,$B$6:$P$472,BZ$1,FALSE)/VLOOKUP($BY6,$BB$8:$BP$472,BZ$1,FALSE)</f>
        <v>226.03397133220739</v>
      </c>
      <c r="CA6" s="31">
        <f t="shared" ref="CA6:CK6" si="0">100000*VLOOKUP($BY6,$B$6:$P$472,CA$1,FALSE)/VLOOKUP($BY6,$BB$8:$BP$472,CA$1,FALSE)</f>
        <v>393.66010470417945</v>
      </c>
      <c r="CB6" s="31">
        <f t="shared" si="0"/>
        <v>176.42706732684536</v>
      </c>
      <c r="CC6" s="31">
        <f t="shared" si="0"/>
        <v>196.21535029653478</v>
      </c>
      <c r="CD6" s="31">
        <f t="shared" si="0"/>
        <v>176.68123733758128</v>
      </c>
      <c r="CE6" s="31">
        <f t="shared" si="0"/>
        <v>456.70891829108172</v>
      </c>
      <c r="CF6" s="31">
        <f t="shared" si="0"/>
        <v>313.15866811185231</v>
      </c>
      <c r="CG6" s="31">
        <f t="shared" si="0"/>
        <v>482.28978969519034</v>
      </c>
      <c r="CH6" s="31">
        <f t="shared" si="0"/>
        <v>431.30740055794126</v>
      </c>
      <c r="CI6" s="31">
        <f t="shared" si="0"/>
        <v>562.64323672855119</v>
      </c>
      <c r="CJ6" s="31">
        <f t="shared" si="0"/>
        <v>540.88588672410481</v>
      </c>
      <c r="CK6" s="31">
        <f t="shared" si="0"/>
        <v>394.97251559508368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2022-09-01T15:31:52Z</dcterms:modified>
</cp:coreProperties>
</file>