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B0B969E1-721F-4BD4-BFA2-030FAA6C2CA3}" xr6:coauthVersionLast="47" xr6:coauthVersionMax="47" xr10:uidLastSave="{7AA6D3DF-C3F3-4F66-B19B-EE74D3F8F3E5}"/>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<sst xmlns="http://schemas.openxmlformats.org/spreadsheetml/2006/main" count="9279" uniqueCount="1383">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</sst>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Rother</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158.78299657135088</c:v>
                </c:pt>
                <c:pt idx="1">
                  <c:v>298.19602994104366</c:v>
                </c:pt>
                <c:pt idx="2">
                  <c:v>195.08646628971994</c:v>
                </c:pt>
                <c:pt idx="3">
                  <c:v>107.61543952122111</c:v>
                </c:pt>
                <c:pt idx="4">
                  <c:v>172.08874079270433</c:v>
                </c:pt>
                <c:pt idx="5">
                  <c:v>199.19887409332034</c:v>
                </c:pt>
                <c:pt idx="6">
                  <c:v>263.97115632243111</c:v>
                </c:pt>
                <c:pt idx="7">
                  <c:v>301.17276461698913</c:v>
                </c:pt>
                <c:pt idx="8">
                  <c:v>195.79565670494858</c:v>
                </c:pt>
                <c:pt idx="9">
                  <c:v>266.58024588107384</c:v>
                </c:pt>
                <c:pt idx="10">
                  <c:v>257.07743547044129</c:v>
                </c:pt>
                <c:pt idx="11">
                  <c:v>180.94213987344389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297180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90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Rother in the period 2009/10 to 2020/21 has been consistently below both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217</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Rother</v>
      </c>
      <c r="G12" s="12"/>
      <c r="H12" s="13"/>
      <c r="I12" s="14">
        <f>Sheet2!BZ6</f>
        <v>158.78299657135088</v>
      </c>
      <c r="J12" s="15">
        <f>Sheet2!CA6</f>
        <v>298.19602994104366</v>
      </c>
      <c r="K12" s="15">
        <f>Sheet2!CB6</f>
        <v>195.08646628971994</v>
      </c>
      <c r="L12" s="15">
        <f>Sheet2!CC6</f>
        <v>107.61543952122111</v>
      </c>
      <c r="M12" s="15">
        <f>Sheet2!CD6</f>
        <v>172.08874079270433</v>
      </c>
      <c r="N12" s="15">
        <f>Sheet2!CE6</f>
        <v>199.19887409332034</v>
      </c>
      <c r="O12" s="15">
        <f>Sheet2!CF6</f>
        <v>263.97115632243111</v>
      </c>
      <c r="P12" s="15">
        <f>Sheet2!CG6</f>
        <v>301.17276461698913</v>
      </c>
      <c r="Q12" s="15">
        <f>Sheet2!CH6</f>
        <v>195.79565670494858</v>
      </c>
      <c r="R12" s="15">
        <f>Sheet2!CI6</f>
        <v>266.58024588107384</v>
      </c>
      <c r="S12" s="15">
        <f>Sheet2!CJ6</f>
        <v>257.07743547044129</v>
      </c>
      <c r="T12" s="15">
        <f>Sheet2!CK6</f>
        <v>180.94213987344389</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Rother to Rural as a Region</v>
      </c>
      <c r="G15" s="47"/>
      <c r="H15" s="48"/>
      <c r="I15" s="21">
        <f>100*((I12-I13)/I13)</f>
        <v>-53.002191246443317</v>
      </c>
      <c r="J15" s="21">
        <f t="shared" ref="J15:N16" si="0">100*((J12-J13)/J13)</f>
        <v>-12.322258214482982</v>
      </c>
      <c r="K15" s="21">
        <f t="shared" si="0"/>
        <v>-38.466315383487498</v>
      </c>
      <c r="L15" s="21">
        <f t="shared" si="0"/>
        <v>-63.858709027069395</v>
      </c>
      <c r="M15" s="21">
        <f t="shared" si="0"/>
        <v>-46.194447553163336</v>
      </c>
      <c r="N15" s="21">
        <f t="shared" si="0"/>
        <v>-50.668465412330697</v>
      </c>
      <c r="O15" s="21">
        <f t="shared" ref="O15:T15" si="1">100*((O12-O13)/O13)</f>
        <v>-36.25288710681675</v>
      </c>
      <c r="P15" s="21">
        <f t="shared" si="1"/>
        <v>-34.981263260675341</v>
      </c>
      <c r="Q15" s="21">
        <f t="shared" si="1"/>
        <v>-60.89403599537814</v>
      </c>
      <c r="R15" s="21">
        <f t="shared" si="1"/>
        <v>-51.485938383730357</v>
      </c>
      <c r="S15" s="21">
        <f t="shared" si="1"/>
        <v>-49.443256517406482</v>
      </c>
      <c r="T15" s="21">
        <f t="shared" si="1"/>
        <v>-60.75976568819884</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fXZk6gr0c1Xbgx/v6ku6L3mMq2LomQyU2F97FcwyCvSA3obSLWlN9IL/8zhzk7cjILIObID8QNPpamJYwDJs7g==" saltValue="IBvA18XXU/43LacOBVKjA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Rother</v>
      </c>
      <c r="BZ6" s="31">
        <f>100000*VLOOKUP($BY6,$B$6:$P$472,BZ$1,FALSE)/VLOOKUP($BY6,$BB$8:$BP$472,BZ$1,FALSE)</f>
        <v>158.78299657135088</v>
      </c>
      <c r="CA6" s="31">
        <f t="shared" ref="CA6:CK6" si="0">100000*VLOOKUP($BY6,$B$6:$P$472,CA$1,FALSE)/VLOOKUP($BY6,$BB$8:$BP$472,CA$1,FALSE)</f>
        <v>298.19602994104366</v>
      </c>
      <c r="CB6" s="31">
        <f t="shared" si="0"/>
        <v>195.08646628971994</v>
      </c>
      <c r="CC6" s="31">
        <f t="shared" si="0"/>
        <v>107.61543952122111</v>
      </c>
      <c r="CD6" s="31">
        <f t="shared" si="0"/>
        <v>172.08874079270433</v>
      </c>
      <c r="CE6" s="31">
        <f t="shared" si="0"/>
        <v>199.19887409332034</v>
      </c>
      <c r="CF6" s="31">
        <f t="shared" si="0"/>
        <v>263.97115632243111</v>
      </c>
      <c r="CG6" s="31">
        <f t="shared" si="0"/>
        <v>301.17276461698913</v>
      </c>
      <c r="CH6" s="31">
        <f t="shared" si="0"/>
        <v>195.79565670494858</v>
      </c>
      <c r="CI6" s="31">
        <f t="shared" si="0"/>
        <v>266.58024588107384</v>
      </c>
      <c r="CJ6" s="31">
        <f t="shared" si="0"/>
        <v>257.07743547044129</v>
      </c>
      <c r="CK6" s="31">
        <f t="shared" si="0"/>
        <v>180.94213987344389</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2022-09-02T08:18:04Z</dcterms:modified>
</cp:coreProperties>
</file>