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5B9815C5-C2DA-4FCB-953A-C1CA46032619}" xr6:coauthVersionLast="47" xr6:coauthVersionMax="47" xr10:uidLastSave="{1D43D6AE-C9DC-4A90-9E72-33C547AD3B92}"/>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<sst xmlns="http://schemas.openxmlformats.org/spreadsheetml/2006/main" count="9279" uniqueCount="1383">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</sst>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Sedgemoor</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451.94538402961155</c:v>
                </c:pt>
                <c:pt idx="1">
                  <c:v>519.74759636510771</c:v>
                </c:pt>
                <c:pt idx="2">
                  <c:v>635.23003158746599</c:v>
                </c:pt>
                <c:pt idx="3">
                  <c:v>532.4510842875236</c:v>
                </c:pt>
                <c:pt idx="4">
                  <c:v>389.13156393423083</c:v>
                </c:pt>
                <c:pt idx="5">
                  <c:v>479.99730999756218</c:v>
                </c:pt>
                <c:pt idx="6">
                  <c:v>399.53055160186778</c:v>
                </c:pt>
                <c:pt idx="7">
                  <c:v>424.40974082162427</c:v>
                </c:pt>
                <c:pt idx="8">
                  <c:v>355.21943394064397</c:v>
                </c:pt>
                <c:pt idx="9">
                  <c:v>378.69224943196161</c:v>
                </c:pt>
                <c:pt idx="10">
                  <c:v>441.63730536297066</c:v>
                </c:pt>
                <c:pt idx="11">
                  <c:v>428.52745329941837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220980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14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The supply of additional housing in Sedgemoor from 2009/10 to 2020/21 was to 2014/15 markedly greater than the rural and England situations.  Rising levels of delivery in 'Rural as a Region' and England took them to being above and in line respectively with Sedgemoor's relatively stable situation up to 2020/21.</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228</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Sedgemoor</v>
      </c>
      <c r="G12" s="12"/>
      <c r="H12" s="13"/>
      <c r="I12" s="14">
        <f>Sheet2!BZ6</f>
        <v>451.94538402961155</v>
      </c>
      <c r="J12" s="15">
        <f>Sheet2!CA6</f>
        <v>519.74759636510771</v>
      </c>
      <c r="K12" s="15">
        <f>Sheet2!CB6</f>
        <v>635.23003158746599</v>
      </c>
      <c r="L12" s="15">
        <f>Sheet2!CC6</f>
        <v>532.4510842875236</v>
      </c>
      <c r="M12" s="15">
        <f>Sheet2!CD6</f>
        <v>389.13156393423083</v>
      </c>
      <c r="N12" s="15">
        <f>Sheet2!CE6</f>
        <v>479.99730999756218</v>
      </c>
      <c r="O12" s="15">
        <f>Sheet2!CF6</f>
        <v>399.53055160186778</v>
      </c>
      <c r="P12" s="15">
        <f>Sheet2!CG6</f>
        <v>424.40974082162427</v>
      </c>
      <c r="Q12" s="15">
        <f>Sheet2!CH6</f>
        <v>355.21943394064397</v>
      </c>
      <c r="R12" s="15">
        <f>Sheet2!CI6</f>
        <v>378.69224943196161</v>
      </c>
      <c r="S12" s="15">
        <f>Sheet2!CJ6</f>
        <v>441.63730536297066</v>
      </c>
      <c r="T12" s="15">
        <f>Sheet2!CK6</f>
        <v>428.52745329941837</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Sedgemoor to Rural as a Region</v>
      </c>
      <c r="G15" s="47"/>
      <c r="H15" s="48"/>
      <c r="I15" s="21">
        <f>100*((I12-I13)/I13)</f>
        <v>33.770259941729876</v>
      </c>
      <c r="J15" s="21">
        <f t="shared" ref="J15:N16" si="0">100*((J12-J13)/J13)</f>
        <v>52.819927068622405</v>
      </c>
      <c r="K15" s="21">
        <f t="shared" si="0"/>
        <v>100.36266567354471</v>
      </c>
      <c r="L15" s="21">
        <f t="shared" si="0"/>
        <v>78.816995513855588</v>
      </c>
      <c r="M15" s="21">
        <f t="shared" si="0"/>
        <v>21.666523187613844</v>
      </c>
      <c r="N15" s="21">
        <f t="shared" si="0"/>
        <v>18.871173383439235</v>
      </c>
      <c r="O15" s="21">
        <f t="shared" ref="O15:T15" si="1">100*((O12-O13)/O13)</f>
        <v>-3.5162798388067533</v>
      </c>
      <c r="P15" s="21">
        <f t="shared" si="1"/>
        <v>-8.3762263723311747</v>
      </c>
      <c r="Q15" s="21">
        <f t="shared" si="1"/>
        <v>-29.052571281710737</v>
      </c>
      <c r="R15" s="21">
        <f t="shared" si="1"/>
        <v>-31.083043824852762</v>
      </c>
      <c r="S15" s="21">
        <f t="shared" si="1"/>
        <v>-13.147787868971605</v>
      </c>
      <c r="T15" s="21">
        <f t="shared" si="1"/>
        <v>-7.0668795656453769</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lP+itKWKWTDlhu9p6t9jWltFR1zMylysd8MxygiCWFCa9+2zvwoJ4VmkbclH83Bx57sJRhifm/NQhgHXZvRhMQ==" saltValue="ZAay7dIySnez80s1BYZDDA=="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Sedgemoor</v>
      </c>
      <c r="BZ6" s="31">
        <f>100000*VLOOKUP($BY6,$B$6:$P$472,BZ$1,FALSE)/VLOOKUP($BY6,$BB$8:$BP$472,BZ$1,FALSE)</f>
        <v>451.94538402961155</v>
      </c>
      <c r="CA6" s="31">
        <f t="shared" ref="CA6:CK6" si="0">100000*VLOOKUP($BY6,$B$6:$P$472,CA$1,FALSE)/VLOOKUP($BY6,$BB$8:$BP$472,CA$1,FALSE)</f>
        <v>519.74759636510771</v>
      </c>
      <c r="CB6" s="31">
        <f t="shared" si="0"/>
        <v>635.23003158746599</v>
      </c>
      <c r="CC6" s="31">
        <f t="shared" si="0"/>
        <v>532.4510842875236</v>
      </c>
      <c r="CD6" s="31">
        <f t="shared" si="0"/>
        <v>389.13156393423083</v>
      </c>
      <c r="CE6" s="31">
        <f t="shared" si="0"/>
        <v>479.99730999756218</v>
      </c>
      <c r="CF6" s="31">
        <f t="shared" si="0"/>
        <v>399.53055160186778</v>
      </c>
      <c r="CG6" s="31">
        <f t="shared" si="0"/>
        <v>424.40974082162427</v>
      </c>
      <c r="CH6" s="31">
        <f t="shared" si="0"/>
        <v>355.21943394064397</v>
      </c>
      <c r="CI6" s="31">
        <f t="shared" si="0"/>
        <v>378.69224943196161</v>
      </c>
      <c r="CJ6" s="31">
        <f t="shared" si="0"/>
        <v>441.63730536297066</v>
      </c>
      <c r="CK6" s="31">
        <f t="shared" si="0"/>
        <v>428.52745329941837</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2022-09-02T09:07:53Z</dcterms:modified>
</cp:coreProperties>
</file>