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03C55BE1-C2D9-49BF-A8AE-6FFF89BC4772}" xr6:coauthVersionLast="47" xr6:coauthVersionMax="47" xr10:uidLastSave="{2177C8C7-2E56-491C-B355-1174CA106D50}"/>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<sst xmlns="http://schemas.openxmlformats.org/spreadsheetml/2006/main" count="9279" uniqueCount="1383">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</sst>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Shropshire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444.99766609615102</c:v>
                </c:pt>
                <c:pt idx="1">
                  <c:v>403.64767193282989</c:v>
                </c:pt>
                <c:pt idx="2">
                  <c:v>237.70139494900818</c:v>
                </c:pt>
                <c:pt idx="3">
                  <c:v>275.92602199626481</c:v>
                </c:pt>
                <c:pt idx="4">
                  <c:v>263.35797596130516</c:v>
                </c:pt>
                <c:pt idx="5">
                  <c:v>371.6527122603564</c:v>
                </c:pt>
                <c:pt idx="6">
                  <c:v>449.03227459508628</c:v>
                </c:pt>
                <c:pt idx="7">
                  <c:v>607.52181989363601</c:v>
                </c:pt>
                <c:pt idx="8">
                  <c:v>590.94245241117756</c:v>
                </c:pt>
                <c:pt idx="9">
                  <c:v>567.01449383964984</c:v>
                </c:pt>
                <c:pt idx="10">
                  <c:v>477.19845513963162</c:v>
                </c:pt>
                <c:pt idx="11">
                  <c:v>486.14845658620533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The supply of additional housing in Shropshire from 2009/10 to 2020/21 was either greater than or in line with the rural situation, depending on the year under consideration.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233</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Shropshire</v>
      </c>
      <c r="G12" s="12"/>
      <c r="H12" s="13"/>
      <c r="I12" s="14">
        <f>Sheet2!BZ6</f>
        <v>444.99766609615102</v>
      </c>
      <c r="J12" s="15">
        <f>Sheet2!CA6</f>
        <v>403.64767193282989</v>
      </c>
      <c r="K12" s="15">
        <f>Sheet2!CB6</f>
        <v>237.70139494900818</v>
      </c>
      <c r="L12" s="15">
        <f>Sheet2!CC6</f>
        <v>275.92602199626481</v>
      </c>
      <c r="M12" s="15">
        <f>Sheet2!CD6</f>
        <v>263.35797596130516</v>
      </c>
      <c r="N12" s="15">
        <f>Sheet2!CE6</f>
        <v>371.6527122603564</v>
      </c>
      <c r="O12" s="15">
        <f>Sheet2!CF6</f>
        <v>449.03227459508628</v>
      </c>
      <c r="P12" s="15">
        <f>Sheet2!CG6</f>
        <v>607.52181989363601</v>
      </c>
      <c r="Q12" s="15">
        <f>Sheet2!CH6</f>
        <v>590.94245241117756</v>
      </c>
      <c r="R12" s="15">
        <f>Sheet2!CI6</f>
        <v>567.01449383964984</v>
      </c>
      <c r="S12" s="15">
        <f>Sheet2!CJ6</f>
        <v>477.19845513963162</v>
      </c>
      <c r="T12" s="15">
        <f>Sheet2!CK6</f>
        <v>486.14845658620533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Shropshire to Rural as a Region</v>
      </c>
      <c r="G15" s="47"/>
      <c r="H15" s="48"/>
      <c r="I15" s="21">
        <f>100*((I12-I13)/I13)</f>
        <v>31.713821117918506</v>
      </c>
      <c r="J15" s="21">
        <f t="shared" ref="J15:N16" si="0">100*((J12-J13)/J13)</f>
        <v>18.683392126477614</v>
      </c>
      <c r="K15" s="21">
        <f t="shared" si="0"/>
        <v>-25.024821311922569</v>
      </c>
      <c r="L15" s="21">
        <f t="shared" si="0"/>
        <v>-7.3337181696518776</v>
      </c>
      <c r="M15" s="21">
        <f t="shared" si="0"/>
        <v>-17.65805640388826</v>
      </c>
      <c r="N15" s="21">
        <f t="shared" si="0"/>
        <v>-7.9603300323690283</v>
      </c>
      <c r="O15" s="21">
        <f t="shared" ref="O15:T15" si="1">100*((O12-O13)/O13)</f>
        <v>8.4380259573967695</v>
      </c>
      <c r="P15" s="21">
        <f t="shared" si="1"/>
        <v>31.154957923547656</v>
      </c>
      <c r="Q15" s="21">
        <f t="shared" si="1"/>
        <v>18.028022999605192</v>
      </c>
      <c r="R15" s="21">
        <f t="shared" si="1"/>
        <v>3.1891016550663802</v>
      </c>
      <c r="S15" s="21">
        <f t="shared" si="1"/>
        <v>-6.1543466752132652</v>
      </c>
      <c r="T15" s="21">
        <f t="shared" si="1"/>
        <v>5.4291684629456167</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1z9bdttL/sYVbmLj0OyGmsSuWc7DcTLPU0pqwebakCuFD/1OlIFBVpEfHh+WWXp3pfOOeib26hh6BKnP88wrQ==" saltValue="RhvTw0+7vpdzwt6iB19AAw=="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Shropshire</v>
      </c>
      <c r="BZ6" s="31">
        <f>100000*VLOOKUP($BY6,$B$6:$P$472,BZ$1,FALSE)/VLOOKUP($BY6,$BB$8:$BP$472,BZ$1,FALSE)</f>
        <v>444.99766609615102</v>
      </c>
      <c r="CA6" s="31">
        <f t="shared" ref="CA6:CK6" si="0">100000*VLOOKUP($BY6,$B$6:$P$472,CA$1,FALSE)/VLOOKUP($BY6,$BB$8:$BP$472,CA$1,FALSE)</f>
        <v>403.64767193282989</v>
      </c>
      <c r="CB6" s="31">
        <f t="shared" si="0"/>
        <v>237.70139494900818</v>
      </c>
      <c r="CC6" s="31">
        <f t="shared" si="0"/>
        <v>275.92602199626481</v>
      </c>
      <c r="CD6" s="31">
        <f t="shared" si="0"/>
        <v>263.35797596130516</v>
      </c>
      <c r="CE6" s="31">
        <f t="shared" si="0"/>
        <v>371.6527122603564</v>
      </c>
      <c r="CF6" s="31">
        <f t="shared" si="0"/>
        <v>449.03227459508628</v>
      </c>
      <c r="CG6" s="31">
        <f t="shared" si="0"/>
        <v>607.52181989363601</v>
      </c>
      <c r="CH6" s="31">
        <f t="shared" si="0"/>
        <v>590.94245241117756</v>
      </c>
      <c r="CI6" s="31">
        <f t="shared" si="0"/>
        <v>567.01449383964984</v>
      </c>
      <c r="CJ6" s="31">
        <f t="shared" si="0"/>
        <v>477.19845513963162</v>
      </c>
      <c r="CK6" s="31">
        <f t="shared" si="0"/>
        <v>486.14845658620533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2022-09-02T09:26:09Z</dcterms:modified>
</cp:coreProperties>
</file>