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848B3B1C-3F2C-4FA1-8341-D6B502D4681E}" xr6:coauthVersionLast="47" xr6:coauthVersionMax="47" xr10:uidLastSave="{2E32B373-E228-4E3F-8ABF-005E9DC2D7BA}"/>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<sst xmlns="http://schemas.openxmlformats.org/spreadsheetml/2006/main" count="9279" uniqueCount="1383">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</sst>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Somerset West and Taunton</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0</c:v>
                </c:pt>
                <c:pt idx="1">
                  <c:v>0</c:v>
                </c:pt>
                <c:pt idx="2">
                  <c:v>0</c:v>
                </c:pt>
                <c:pt idx="3">
                  <c:v>0</c:v>
                </c:pt>
                <c:pt idx="4">
                  <c:v>0</c:v>
                </c:pt>
                <c:pt idx="5">
                  <c:v>0</c:v>
                </c:pt>
                <c:pt idx="6">
                  <c:v>0</c:v>
                </c:pt>
                <c:pt idx="7">
                  <c:v>0</c:v>
                </c:pt>
                <c:pt idx="8">
                  <c:v>0</c:v>
                </c:pt>
                <c:pt idx="9">
                  <c:v>0</c:v>
                </c:pt>
                <c:pt idx="10">
                  <c:v>313.96060987009639</c:v>
                </c:pt>
                <c:pt idx="11">
                  <c:v>283.10202610972777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Where data was available in 2019/20 and 2020/21, the supply of additional housing in Somerset West and Taunton was below the England situation.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236</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Somerset West and Taunton</v>
      </c>
      <c r="G12" s="12"/>
      <c r="H12" s="13"/>
      <c r="I12" s="14" t="e">
        <f>Sheet2!BZ6</f>
        <v>#VALUE!</v>
      </c>
      <c r="J12" s="15" t="e">
        <f>Sheet2!CA6</f>
        <v>#VALUE!</v>
      </c>
      <c r="K12" s="15" t="e">
        <f>Sheet2!CB6</f>
        <v>#VALUE!</v>
      </c>
      <c r="L12" s="15" t="e">
        <f>Sheet2!CC6</f>
        <v>#VALUE!</v>
      </c>
      <c r="M12" s="15" t="e">
        <f>Sheet2!CD6</f>
        <v>#VALUE!</v>
      </c>
      <c r="N12" s="15" t="e">
        <f>Sheet2!CE6</f>
        <v>#VALUE!</v>
      </c>
      <c r="O12" s="15" t="e">
        <f>Sheet2!CF6</f>
        <v>#VALUE!</v>
      </c>
      <c r="P12" s="15" t="e">
        <f>Sheet2!CG6</f>
        <v>#VALUE!</v>
      </c>
      <c r="Q12" s="15" t="e">
        <f>Sheet2!CH6</f>
        <v>#VALUE!</v>
      </c>
      <c r="R12" s="15" t="e">
        <f>Sheet2!CI6</f>
        <v>#VALUE!</v>
      </c>
      <c r="S12" s="15">
        <f>Sheet2!CJ6</f>
        <v>313.96060987009639</v>
      </c>
      <c r="T12" s="15">
        <f>Sheet2!CK6</f>
        <v>283.10202610972777</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Somerset West and Taunton to Rural as a Region</v>
      </c>
      <c r="G15" s="47"/>
      <c r="H15" s="48"/>
      <c r="I15" s="21" t="e">
        <f>100*((I12-I13)/I13)</f>
        <v>#VALUE!</v>
      </c>
      <c r="J15" s="21" t="e">
        <f t="shared" ref="J15:N16" si="0">100*((J12-J13)/J13)</f>
        <v>#VALUE!</v>
      </c>
      <c r="K15" s="21" t="e">
        <f t="shared" si="0"/>
        <v>#VALUE!</v>
      </c>
      <c r="L15" s="21" t="e">
        <f t="shared" si="0"/>
        <v>#VALUE!</v>
      </c>
      <c r="M15" s="21" t="e">
        <f t="shared" si="0"/>
        <v>#VALUE!</v>
      </c>
      <c r="N15" s="21" t="e">
        <f t="shared" si="0"/>
        <v>#VALUE!</v>
      </c>
      <c r="O15" s="21" t="e">
        <f t="shared" ref="O15:T15" si="1">100*((O12-O13)/O13)</f>
        <v>#VALUE!</v>
      </c>
      <c r="P15" s="21" t="e">
        <f t="shared" si="1"/>
        <v>#VALUE!</v>
      </c>
      <c r="Q15" s="21" t="e">
        <f t="shared" si="1"/>
        <v>#VALUE!</v>
      </c>
      <c r="R15" s="21" t="e">
        <f t="shared" si="1"/>
        <v>#VALUE!</v>
      </c>
      <c r="S15" s="21">
        <f t="shared" si="1"/>
        <v>-38.256634668093476</v>
      </c>
      <c r="T15" s="21">
        <f t="shared" si="1"/>
        <v>-38.604739357778627</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LPYMCt/Bi/aE1aiuMkJHOyjsjb6yeZlrafsg1jMSycN5jWg7zB6b0wFXGucka42xyracZi3YvU9n657RT6JQqg==" saltValue="+O3XE3dyvqu9biDpPDYezQ=="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Somerset West and Taunton</v>
      </c>
      <c r="BZ6" s="31" t="e">
        <f>100000*VLOOKUP($BY6,$B$6:$P$472,BZ$1,FALSE)/VLOOKUP($BY6,$BB$8:$BP$472,BZ$1,FALSE)</f>
        <v>#VALUE!</v>
      </c>
      <c r="CA6" s="31" t="e">
        <f t="shared" ref="CA6:CK6" si="0">100000*VLOOKUP($BY6,$B$6:$P$472,CA$1,FALSE)/VLOOKUP($BY6,$BB$8:$BP$472,CA$1,FALSE)</f>
        <v>#VALUE!</v>
      </c>
      <c r="CB6" s="31" t="e">
        <f t="shared" si="0"/>
        <v>#VALUE!</v>
      </c>
      <c r="CC6" s="31" t="e">
        <f t="shared" si="0"/>
        <v>#VALUE!</v>
      </c>
      <c r="CD6" s="31" t="e">
        <f t="shared" si="0"/>
        <v>#VALUE!</v>
      </c>
      <c r="CE6" s="31" t="e">
        <f t="shared" si="0"/>
        <v>#VALUE!</v>
      </c>
      <c r="CF6" s="31" t="e">
        <f t="shared" si="0"/>
        <v>#VALUE!</v>
      </c>
      <c r="CG6" s="31" t="e">
        <f t="shared" si="0"/>
        <v>#VALUE!</v>
      </c>
      <c r="CH6" s="31" t="e">
        <f t="shared" si="0"/>
        <v>#VALUE!</v>
      </c>
      <c r="CI6" s="31" t="e">
        <f t="shared" si="0"/>
        <v>#VALUE!</v>
      </c>
      <c r="CJ6" s="31">
        <f t="shared" si="0"/>
        <v>313.96060987009639</v>
      </c>
      <c r="CK6" s="31">
        <f t="shared" si="0"/>
        <v>283.10202610972777</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2022-09-02T09:37:23Z</dcterms:modified>
</cp:coreProperties>
</file>