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CD78B87B-E980-4621-BA48-FF5BCBEFE423}" xr6:coauthVersionLast="47" xr6:coauthVersionMax="47" xr10:uidLastSave="{11ED5CC1-7CB1-448F-8E14-FDB59F30CDAF}"/>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<sst xmlns="http://schemas.openxmlformats.org/spreadsheetml/2006/main" count="9279" uniqueCount="1383">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</sst>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Kesteven</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358.504554119891</c:v>
                </c:pt>
                <c:pt idx="1">
                  <c:v>375.45815057381594</c:v>
                </c:pt>
                <c:pt idx="2">
                  <c:v>353.40167753960856</c:v>
                </c:pt>
                <c:pt idx="3">
                  <c:v>364.61260834837145</c:v>
                </c:pt>
                <c:pt idx="4">
                  <c:v>389.42406230784997</c:v>
                </c:pt>
                <c:pt idx="5">
                  <c:v>466.24596100882616</c:v>
                </c:pt>
                <c:pt idx="6">
                  <c:v>355.15440247962346</c:v>
                </c:pt>
                <c:pt idx="7">
                  <c:v>339.24769339957419</c:v>
                </c:pt>
                <c:pt idx="8">
                  <c:v>302.12759949739518</c:v>
                </c:pt>
                <c:pt idx="9">
                  <c:v>476.54966761365637</c:v>
                </c:pt>
                <c:pt idx="10">
                  <c:v>511.85193506712352</c:v>
                </c:pt>
                <c:pt idx="11">
                  <c:v>311.39814976435679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South Kesteven in the period 2009/10 to 2014/15 was above that seen for 'Rural as a Region'.  The delivery of additional dwellings per 100,000 population in South Kesteven then dropped to below the rural average from 2015/16 to 2020/21 and became less stable with some year on year fluctuations.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242</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South Kesteven</v>
      </c>
      <c r="G12" s="12"/>
      <c r="H12" s="13"/>
      <c r="I12" s="14">
        <f>Sheet2!BZ6</f>
        <v>358.504554119891</v>
      </c>
      <c r="J12" s="15">
        <f>Sheet2!CA6</f>
        <v>375.45815057381594</v>
      </c>
      <c r="K12" s="15">
        <f>Sheet2!CB6</f>
        <v>353.40167753960856</v>
      </c>
      <c r="L12" s="15">
        <f>Sheet2!CC6</f>
        <v>364.61260834837145</v>
      </c>
      <c r="M12" s="15">
        <f>Sheet2!CD6</f>
        <v>389.42406230784997</v>
      </c>
      <c r="N12" s="15">
        <f>Sheet2!CE6</f>
        <v>466.24596100882616</v>
      </c>
      <c r="O12" s="15">
        <f>Sheet2!CF6</f>
        <v>355.15440247962346</v>
      </c>
      <c r="P12" s="15">
        <f>Sheet2!CG6</f>
        <v>339.24769339957419</v>
      </c>
      <c r="Q12" s="15">
        <f>Sheet2!CH6</f>
        <v>302.12759949739518</v>
      </c>
      <c r="R12" s="15">
        <f>Sheet2!CI6</f>
        <v>476.54966761365637</v>
      </c>
      <c r="S12" s="15">
        <f>Sheet2!CJ6</f>
        <v>511.85193506712352</v>
      </c>
      <c r="T12" s="15">
        <f>Sheet2!CK6</f>
        <v>311.39814976435679</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South Kesteven to Rural as a Region</v>
      </c>
      <c r="G15" s="47"/>
      <c r="H15" s="48"/>
      <c r="I15" s="21">
        <f>100*((I12-I13)/I13)</f>
        <v>6.1129266711785188</v>
      </c>
      <c r="J15" s="21">
        <f t="shared" ref="J15:N16" si="0">100*((J12-J13)/J13)</f>
        <v>10.394906276207907</v>
      </c>
      <c r="K15" s="21">
        <f t="shared" si="0"/>
        <v>11.469072059431893</v>
      </c>
      <c r="L15" s="21">
        <f t="shared" si="0"/>
        <v>22.450555694837313</v>
      </c>
      <c r="M15" s="21">
        <f t="shared" si="0"/>
        <v>21.75797621649815</v>
      </c>
      <c r="N15" s="21">
        <f t="shared" si="0"/>
        <v>15.465656402720063</v>
      </c>
      <c r="O15" s="21">
        <f t="shared" ref="O15:T15" si="1">100*((O12-O13)/O13)</f>
        <v>-14.232796852525878</v>
      </c>
      <c r="P15" s="21">
        <f t="shared" si="1"/>
        <v>-26.761450376758987</v>
      </c>
      <c r="Q15" s="21">
        <f t="shared" si="1"/>
        <v>-39.656521346883736</v>
      </c>
      <c r="R15" s="21">
        <f t="shared" si="1"/>
        <v>-13.274294344616591</v>
      </c>
      <c r="S15" s="21">
        <f t="shared" si="1"/>
        <v>0.66059253665253959</v>
      </c>
      <c r="T15" s="21">
        <f t="shared" si="1"/>
        <v>-32.468266543320098</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tVK5BNTKm9w6n2dK2t4kYgf8btpFpI5GfWXXaoygI6d5a1WHt/aXTAzGvEfyyQ4lcscmonQUy0gXbYKLs1vaJA==" saltValue="Hj3LftYQXEkNN7S2kRz2z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South Kesteven</v>
      </c>
      <c r="BZ6" s="31">
        <f>100000*VLOOKUP($BY6,$B$6:$P$472,BZ$1,FALSE)/VLOOKUP($BY6,$BB$8:$BP$472,BZ$1,FALSE)</f>
        <v>358.504554119891</v>
      </c>
      <c r="CA6" s="31">
        <f t="shared" ref="CA6:CK6" si="0">100000*VLOOKUP($BY6,$B$6:$P$472,CA$1,FALSE)/VLOOKUP($BY6,$BB$8:$BP$472,CA$1,FALSE)</f>
        <v>375.45815057381594</v>
      </c>
      <c r="CB6" s="31">
        <f t="shared" si="0"/>
        <v>353.40167753960856</v>
      </c>
      <c r="CC6" s="31">
        <f t="shared" si="0"/>
        <v>364.61260834837145</v>
      </c>
      <c r="CD6" s="31">
        <f t="shared" si="0"/>
        <v>389.42406230784997</v>
      </c>
      <c r="CE6" s="31">
        <f t="shared" si="0"/>
        <v>466.24596100882616</v>
      </c>
      <c r="CF6" s="31">
        <f t="shared" si="0"/>
        <v>355.15440247962346</v>
      </c>
      <c r="CG6" s="31">
        <f t="shared" si="0"/>
        <v>339.24769339957419</v>
      </c>
      <c r="CH6" s="31">
        <f t="shared" si="0"/>
        <v>302.12759949739518</v>
      </c>
      <c r="CI6" s="31">
        <f t="shared" si="0"/>
        <v>476.54966761365637</v>
      </c>
      <c r="CJ6" s="31">
        <f t="shared" si="0"/>
        <v>511.85193506712352</v>
      </c>
      <c r="CK6" s="31">
        <f t="shared" si="0"/>
        <v>311.39814976435679</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2022-09-02T11:20:37Z</dcterms:modified>
</cp:coreProperties>
</file>