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31A8C33F-CF30-4E65-8D37-C134FBD2DF3A}" xr6:coauthVersionLast="47" xr6:coauthVersionMax="47" xr10:uidLastSave="{97AD6CAE-B050-44D3-85C6-7EB557699FB3}"/>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<sst xmlns="http://schemas.openxmlformats.org/spreadsheetml/2006/main" count="9279" uniqueCount="1383">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</sst>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Lakeland</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460.10965631286189</c:v>
                </c:pt>
                <c:pt idx="1">
                  <c:v>272.12629956526996</c:v>
                </c:pt>
                <c:pt idx="2">
                  <c:v>188.01885973793063</c:v>
                </c:pt>
                <c:pt idx="3">
                  <c:v>247.23788920652089</c:v>
                </c:pt>
                <c:pt idx="4">
                  <c:v>254.84347397990211</c:v>
                </c:pt>
                <c:pt idx="5">
                  <c:v>355.55212026936937</c:v>
                </c:pt>
                <c:pt idx="6">
                  <c:v>316.06537156953436</c:v>
                </c:pt>
                <c:pt idx="7">
                  <c:v>295.68701481324524</c:v>
                </c:pt>
                <c:pt idx="8">
                  <c:v>339.33723794825585</c:v>
                </c:pt>
                <c:pt idx="9">
                  <c:v>311.86622278345385</c:v>
                </c:pt>
                <c:pt idx="10">
                  <c:v>264.54019488428747</c:v>
                </c:pt>
                <c:pt idx="11">
                  <c:v>187.78895190886993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350520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6441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South Lakeland in 2009/10 was above both the rural and England situations.  It fell sharply in 2010/11 to a level similar to England which it generally followed up to 2017/18.  From 2017/18 the delivery of additional dwellings per 100,000 population in South Lakeland fell year on year moving it well below the levels seen for England or 'Rural as a Region' in 2020/21.</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243</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South Lakeland</v>
      </c>
      <c r="G12" s="12"/>
      <c r="H12" s="13"/>
      <c r="I12" s="14">
        <f>Sheet2!BZ6</f>
        <v>460.10965631286189</v>
      </c>
      <c r="J12" s="15">
        <f>Sheet2!CA6</f>
        <v>272.12629956526996</v>
      </c>
      <c r="K12" s="15">
        <f>Sheet2!CB6</f>
        <v>188.01885973793063</v>
      </c>
      <c r="L12" s="15">
        <f>Sheet2!CC6</f>
        <v>247.23788920652089</v>
      </c>
      <c r="M12" s="15">
        <f>Sheet2!CD6</f>
        <v>254.84347397990211</v>
      </c>
      <c r="N12" s="15">
        <f>Sheet2!CE6</f>
        <v>355.55212026936937</v>
      </c>
      <c r="O12" s="15">
        <f>Sheet2!CF6</f>
        <v>316.06537156953436</v>
      </c>
      <c r="P12" s="15">
        <f>Sheet2!CG6</f>
        <v>295.68701481324524</v>
      </c>
      <c r="Q12" s="15">
        <f>Sheet2!CH6</f>
        <v>339.33723794825585</v>
      </c>
      <c r="R12" s="15">
        <f>Sheet2!CI6</f>
        <v>311.86622278345385</v>
      </c>
      <c r="S12" s="15">
        <f>Sheet2!CJ6</f>
        <v>264.54019488428747</v>
      </c>
      <c r="T12" s="15">
        <f>Sheet2!CK6</f>
        <v>187.78895190886993</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South Lakeland to Rural as a Region</v>
      </c>
      <c r="G15" s="47"/>
      <c r="H15" s="48"/>
      <c r="I15" s="21">
        <f>100*((I12-I13)/I13)</f>
        <v>36.186783849614066</v>
      </c>
      <c r="J15" s="21">
        <f t="shared" ref="J15:N16" si="0">100*((J12-J13)/J13)</f>
        <v>-19.987467871221369</v>
      </c>
      <c r="K15" s="21">
        <f t="shared" si="0"/>
        <v>-40.695562141720046</v>
      </c>
      <c r="L15" s="21">
        <f t="shared" si="0"/>
        <v>-16.968266513616506</v>
      </c>
      <c r="M15" s="21">
        <f t="shared" si="0"/>
        <v>-20.320214781064895</v>
      </c>
      <c r="N15" s="21">
        <f t="shared" si="0"/>
        <v>-11.947636257369233</v>
      </c>
      <c r="O15" s="21">
        <f t="shared" ref="O15:T15" si="1">100*((O12-O13)/O13)</f>
        <v>-23.672513301193174</v>
      </c>
      <c r="P15" s="21">
        <f t="shared" si="1"/>
        <v>-36.165555348842815</v>
      </c>
      <c r="Q15" s="21">
        <f t="shared" si="1"/>
        <v>-32.224697748890854</v>
      </c>
      <c r="R15" s="21">
        <f t="shared" si="1"/>
        <v>-43.244492486140658</v>
      </c>
      <c r="S15" s="21">
        <f t="shared" si="1"/>
        <v>-47.975633298481412</v>
      </c>
      <c r="T15" s="21">
        <f t="shared" si="1"/>
        <v>-59.274923579296555</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en5rwNk+NzxnIeo1fmAwuTRLJaZpMWpRU/MFtTxp2CNgBcgtTgeqFYtsDrK+RVJE57/ZoL7vYyTjyBUI9tR5w==" saltValue="UTSoE6z0W6cMnX4uNxDlcA=="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South Lakeland</v>
      </c>
      <c r="BZ6" s="31">
        <f>100000*VLOOKUP($BY6,$B$6:$P$472,BZ$1,FALSE)/VLOOKUP($BY6,$BB$8:$BP$472,BZ$1,FALSE)</f>
        <v>460.10965631286189</v>
      </c>
      <c r="CA6" s="31">
        <f t="shared" ref="CA6:CK6" si="0">100000*VLOOKUP($BY6,$B$6:$P$472,CA$1,FALSE)/VLOOKUP($BY6,$BB$8:$BP$472,CA$1,FALSE)</f>
        <v>272.12629956526996</v>
      </c>
      <c r="CB6" s="31">
        <f t="shared" si="0"/>
        <v>188.01885973793063</v>
      </c>
      <c r="CC6" s="31">
        <f t="shared" si="0"/>
        <v>247.23788920652089</v>
      </c>
      <c r="CD6" s="31">
        <f t="shared" si="0"/>
        <v>254.84347397990211</v>
      </c>
      <c r="CE6" s="31">
        <f t="shared" si="0"/>
        <v>355.55212026936937</v>
      </c>
      <c r="CF6" s="31">
        <f t="shared" si="0"/>
        <v>316.06537156953436</v>
      </c>
      <c r="CG6" s="31">
        <f t="shared" si="0"/>
        <v>295.68701481324524</v>
      </c>
      <c r="CH6" s="31">
        <f t="shared" si="0"/>
        <v>339.33723794825585</v>
      </c>
      <c r="CI6" s="31">
        <f t="shared" si="0"/>
        <v>311.86622278345385</v>
      </c>
      <c r="CJ6" s="31">
        <f t="shared" si="0"/>
        <v>264.54019488428747</v>
      </c>
      <c r="CK6" s="31">
        <f t="shared" si="0"/>
        <v>187.78895190886993</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2022-09-02T11:26:40Z</dcterms:modified>
</cp:coreProperties>
</file>