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6" documentId="8_{0E9C07B4-C9A7-4762-84B2-C6F0ADE0BB4C}" xr6:coauthVersionLast="47" xr6:coauthVersionMax="47" xr10:uidLastSave="{1650F849-6EB4-4E88-B1E4-B00B301E5321}"/>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<sst xmlns="http://schemas.openxmlformats.org/spreadsheetml/2006/main" count="9279" uniqueCount="1383">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</sst>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South Norfolk</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536.98293606002255</c:v>
                </c:pt>
                <c:pt idx="1">
                  <c:v>524.42276794088627</c:v>
                </c:pt>
                <c:pt idx="2">
                  <c:v>542.19044941563914</c:v>
                </c:pt>
                <c:pt idx="3">
                  <c:v>531.80090009286675</c:v>
                </c:pt>
                <c:pt idx="4">
                  <c:v>528.65713256371293</c:v>
                </c:pt>
                <c:pt idx="5">
                  <c:v>797.86617186593992</c:v>
                </c:pt>
                <c:pt idx="6">
                  <c:v>583.0837125282967</c:v>
                </c:pt>
                <c:pt idx="7">
                  <c:v>873.91418794419587</c:v>
                </c:pt>
                <c:pt idx="8">
                  <c:v>825.26887673376586</c:v>
                </c:pt>
                <c:pt idx="9">
                  <c:v>878.15269133512538</c:v>
                </c:pt>
                <c:pt idx="10">
                  <c:v>698.46678023850086</c:v>
                </c:pt>
                <c:pt idx="11">
                  <c:v>561.27940950330617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160020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4536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Housing supply in South Norfolk in the period 2009/10 to 2020/21 has been consistently higher than the rural and England situations, with the gap being significant in some years.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244</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South Norfolk</v>
      </c>
      <c r="G12" s="12"/>
      <c r="H12" s="13"/>
      <c r="I12" s="14">
        <f>Sheet2!BZ6</f>
        <v>536.98293606002255</v>
      </c>
      <c r="J12" s="15">
        <f>Sheet2!CA6</f>
        <v>524.42276794088627</v>
      </c>
      <c r="K12" s="15">
        <f>Sheet2!CB6</f>
        <v>542.19044941563914</v>
      </c>
      <c r="L12" s="15">
        <f>Sheet2!CC6</f>
        <v>531.80090009286675</v>
      </c>
      <c r="M12" s="15">
        <f>Sheet2!CD6</f>
        <v>528.65713256371293</v>
      </c>
      <c r="N12" s="15">
        <f>Sheet2!CE6</f>
        <v>797.86617186593992</v>
      </c>
      <c r="O12" s="15">
        <f>Sheet2!CF6</f>
        <v>583.0837125282967</v>
      </c>
      <c r="P12" s="15">
        <f>Sheet2!CG6</f>
        <v>873.91418794419587</v>
      </c>
      <c r="Q12" s="15">
        <f>Sheet2!CH6</f>
        <v>825.26887673376586</v>
      </c>
      <c r="R12" s="15">
        <f>Sheet2!CI6</f>
        <v>878.15269133512538</v>
      </c>
      <c r="S12" s="15">
        <f>Sheet2!CJ6</f>
        <v>698.46678023850086</v>
      </c>
      <c r="T12" s="15">
        <f>Sheet2!CK6</f>
        <v>561.27940950330617</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South Norfolk to Rural as a Region</v>
      </c>
      <c r="G15" s="47"/>
      <c r="H15" s="48"/>
      <c r="I15" s="21">
        <f>100*((I12-I13)/I13)</f>
        <v>58.940326595560634</v>
      </c>
      <c r="J15" s="21">
        <f t="shared" ref="J15:N16" si="0">100*((J12-J13)/J13)</f>
        <v>54.194554646008818</v>
      </c>
      <c r="K15" s="21">
        <f t="shared" si="0"/>
        <v>71.016353676119522</v>
      </c>
      <c r="L15" s="21">
        <f t="shared" si="0"/>
        <v>78.598639334950064</v>
      </c>
      <c r="M15" s="21">
        <f t="shared" si="0"/>
        <v>65.290819966050009</v>
      </c>
      <c r="N15" s="21">
        <f t="shared" si="0"/>
        <v>97.591290778564485</v>
      </c>
      <c r="O15" s="21">
        <f t="shared" ref="O15:T15" si="1">100*((O12-O13)/O13)</f>
        <v>40.810472502215582</v>
      </c>
      <c r="P15" s="21">
        <f t="shared" si="1"/>
        <v>88.665122462069775</v>
      </c>
      <c r="Q15" s="21">
        <f t="shared" si="1"/>
        <v>64.829677689523976</v>
      </c>
      <c r="R15" s="21">
        <f t="shared" si="1"/>
        <v>59.812118242741576</v>
      </c>
      <c r="S15" s="21">
        <f t="shared" si="1"/>
        <v>37.360191784280879</v>
      </c>
      <c r="T15" s="21">
        <f t="shared" si="1"/>
        <v>21.722532731755315</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nMySelYG33mCJD5k1i2SfHzlKXPrjLIrm/YDa5cgv9FhNywHpHXwBWVJQTLPSXMV7nBBUrWhXmKW5jedQRWtvw==" saltValue="M6wVBkhHdby4IPNtg0nS0w=="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South Norfolk</v>
      </c>
      <c r="BZ6" s="31">
        <f>100000*VLOOKUP($BY6,$B$6:$P$472,BZ$1,FALSE)/VLOOKUP($BY6,$BB$8:$BP$472,BZ$1,FALSE)</f>
        <v>536.98293606002255</v>
      </c>
      <c r="CA6" s="31">
        <f t="shared" ref="CA6:CK6" si="0">100000*VLOOKUP($BY6,$B$6:$P$472,CA$1,FALSE)/VLOOKUP($BY6,$BB$8:$BP$472,CA$1,FALSE)</f>
        <v>524.42276794088627</v>
      </c>
      <c r="CB6" s="31">
        <f t="shared" si="0"/>
        <v>542.19044941563914</v>
      </c>
      <c r="CC6" s="31">
        <f t="shared" si="0"/>
        <v>531.80090009286675</v>
      </c>
      <c r="CD6" s="31">
        <f t="shared" si="0"/>
        <v>528.65713256371293</v>
      </c>
      <c r="CE6" s="31">
        <f t="shared" si="0"/>
        <v>797.86617186593992</v>
      </c>
      <c r="CF6" s="31">
        <f t="shared" si="0"/>
        <v>583.0837125282967</v>
      </c>
      <c r="CG6" s="31">
        <f t="shared" si="0"/>
        <v>873.91418794419587</v>
      </c>
      <c r="CH6" s="31">
        <f t="shared" si="0"/>
        <v>825.26887673376586</v>
      </c>
      <c r="CI6" s="31">
        <f t="shared" si="0"/>
        <v>878.15269133512538</v>
      </c>
      <c r="CJ6" s="31">
        <f t="shared" si="0"/>
        <v>698.46678023850086</v>
      </c>
      <c r="CK6" s="31">
        <f t="shared" si="0"/>
        <v>561.27940950330617</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2022-09-02T11:31:36Z</dcterms:modified>
</cp:coreProperties>
</file>