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4" documentId="8_{43E51290-848E-4AB7-AAD0-00AB21CDDBAC}" xr6:coauthVersionLast="47" xr6:coauthVersionMax="47" xr10:uidLastSave="{24897395-7AF5-4789-8270-929341767786}"/>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<sst xmlns="http://schemas.openxmlformats.org/spreadsheetml/2006/main" count="9279" uniqueCount="1383">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</sst>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318.27630416112271</c:v>
                </c:pt>
                <c:pt idx="1">
                  <c:v>657.91845640295276</c:v>
                </c:pt>
                <c:pt idx="2">
                  <c:v>297.32347189923081</c:v>
                </c:pt>
                <c:pt idx="3">
                  <c:v>280.30275150578393</c:v>
                </c:pt>
                <c:pt idx="4">
                  <c:v>330.47571430313525</c:v>
                </c:pt>
                <c:pt idx="5">
                  <c:v>472.59667301648932</c:v>
                </c:pt>
                <c:pt idx="6">
                  <c:v>371.57875657059998</c:v>
                </c:pt>
                <c:pt idx="7">
                  <c:v>374.1157536961195</c:v>
                </c:pt>
                <c:pt idx="8">
                  <c:v>336.69026887379198</c:v>
                </c:pt>
                <c:pt idx="9">
                  <c:v>387.22514461369826</c:v>
                </c:pt>
                <c:pt idx="10">
                  <c:v>391.45801776114524</c:v>
                </c:pt>
                <c:pt idx="11">
                  <c:v>647.91103523497895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679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South Somerset in the period 2009/10 to 2020/21 was generally in line with the England situation, however it spiked in certain years taking it far beyond both the England and rural levels of supply.</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247</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South Somerset</v>
      </c>
      <c r="G12" s="12"/>
      <c r="H12" s="13"/>
      <c r="I12" s="14">
        <f>Sheet2!BZ6</f>
        <v>318.27630416112271</v>
      </c>
      <c r="J12" s="15">
        <f>Sheet2!CA6</f>
        <v>657.91845640295276</v>
      </c>
      <c r="K12" s="15">
        <f>Sheet2!CB6</f>
        <v>297.32347189923081</v>
      </c>
      <c r="L12" s="15">
        <f>Sheet2!CC6</f>
        <v>280.30275150578393</v>
      </c>
      <c r="M12" s="15">
        <f>Sheet2!CD6</f>
        <v>330.47571430313525</v>
      </c>
      <c r="N12" s="15">
        <f>Sheet2!CE6</f>
        <v>472.59667301648932</v>
      </c>
      <c r="O12" s="15">
        <f>Sheet2!CF6</f>
        <v>371.57875657059998</v>
      </c>
      <c r="P12" s="15">
        <f>Sheet2!CG6</f>
        <v>374.1157536961195</v>
      </c>
      <c r="Q12" s="15">
        <f>Sheet2!CH6</f>
        <v>336.69026887379198</v>
      </c>
      <c r="R12" s="15">
        <f>Sheet2!CI6</f>
        <v>387.22514461369826</v>
      </c>
      <c r="S12" s="15">
        <f>Sheet2!CJ6</f>
        <v>391.45801776114524</v>
      </c>
      <c r="T12" s="15">
        <f>Sheet2!CK6</f>
        <v>647.91103523497895</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South Somerset to Rural as a Region</v>
      </c>
      <c r="G15" s="47"/>
      <c r="H15" s="48"/>
      <c r="I15" s="21">
        <f>100*((I12-I13)/I13)</f>
        <v>-5.7941391915247751</v>
      </c>
      <c r="J15" s="21">
        <f t="shared" ref="J15:N16" si="0">100*((J12-J13)/J13)</f>
        <v>93.445917263985336</v>
      </c>
      <c r="K15" s="21">
        <f t="shared" si="0"/>
        <v>-6.2189751196602572</v>
      </c>
      <c r="L15" s="21">
        <f t="shared" si="0"/>
        <v>-5.8638486470528441</v>
      </c>
      <c r="M15" s="21">
        <f t="shared" si="0"/>
        <v>3.3270875040128862</v>
      </c>
      <c r="N15" s="21">
        <f t="shared" si="0"/>
        <v>17.038408108714105</v>
      </c>
      <c r="O15" s="21">
        <f t="shared" ref="O15:T15" si="1">100*((O12-O13)/O13)</f>
        <v>-10.266434886992728</v>
      </c>
      <c r="P15" s="21">
        <f t="shared" si="1"/>
        <v>-19.233952875731326</v>
      </c>
      <c r="Q15" s="21">
        <f t="shared" si="1"/>
        <v>-32.753372792501843</v>
      </c>
      <c r="R15" s="21">
        <f t="shared" si="1"/>
        <v>-29.530170312999903</v>
      </c>
      <c r="S15" s="21">
        <f t="shared" si="1"/>
        <v>-23.01602607814133</v>
      </c>
      <c r="T15" s="21">
        <f t="shared" si="1"/>
        <v>40.510004212421848</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IXiwl1yT7f7P6dq2skNHVZ3ooeoG9v5s77CRbpaX+6ZzQ4CwGpjneTVN/JC5cqj1iZoV86ssaG0DNoyB9jiu4w==" saltValue="vHN+/tN6YigNjtumA3Ugm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South Somerset</v>
      </c>
      <c r="BZ6" s="31">
        <f>100000*VLOOKUP($BY6,$B$6:$P$472,BZ$1,FALSE)/VLOOKUP($BY6,$BB$8:$BP$472,BZ$1,FALSE)</f>
        <v>318.27630416112271</v>
      </c>
      <c r="CA6" s="31">
        <f t="shared" ref="CA6:CK6" si="0">100000*VLOOKUP($BY6,$B$6:$P$472,CA$1,FALSE)/VLOOKUP($BY6,$BB$8:$BP$472,CA$1,FALSE)</f>
        <v>657.91845640295276</v>
      </c>
      <c r="CB6" s="31">
        <f t="shared" si="0"/>
        <v>297.32347189923081</v>
      </c>
      <c r="CC6" s="31">
        <f t="shared" si="0"/>
        <v>280.30275150578393</v>
      </c>
      <c r="CD6" s="31">
        <f t="shared" si="0"/>
        <v>330.47571430313525</v>
      </c>
      <c r="CE6" s="31">
        <f t="shared" si="0"/>
        <v>472.59667301648932</v>
      </c>
      <c r="CF6" s="31">
        <f t="shared" si="0"/>
        <v>371.57875657059998</v>
      </c>
      <c r="CG6" s="31">
        <f t="shared" si="0"/>
        <v>374.1157536961195</v>
      </c>
      <c r="CH6" s="31">
        <f t="shared" si="0"/>
        <v>336.69026887379198</v>
      </c>
      <c r="CI6" s="31">
        <f t="shared" si="0"/>
        <v>387.22514461369826</v>
      </c>
      <c r="CJ6" s="31">
        <f t="shared" si="0"/>
        <v>391.45801776114524</v>
      </c>
      <c r="CK6" s="31">
        <f t="shared" si="0"/>
        <v>647.91103523497895</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2022-09-02T12:21:14Z</dcterms:modified>
</cp:coreProperties>
</file>