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67B63748-DE8D-49F4-A368-863672AF3242}" xr6:coauthVersionLast="47" xr6:coauthVersionMax="47" xr10:uidLastSave="{BB7C4FD6-9E72-481C-B61F-31AC15926FCE}"/>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<sst xmlns="http://schemas.openxmlformats.org/spreadsheetml/2006/main" count="9279" uniqueCount="1383">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</sst>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353.64922260507194</c:v>
                </c:pt>
                <c:pt idx="1">
                  <c:v>339.56410607035991</c:v>
                </c:pt>
                <c:pt idx="2">
                  <c:v>257.78436458124003</c:v>
                </c:pt>
                <c:pt idx="3">
                  <c:v>219.56817803444861</c:v>
                </c:pt>
                <c:pt idx="4">
                  <c:v>250.32479710373394</c:v>
                </c:pt>
                <c:pt idx="5">
                  <c:v>298.58626072223666</c:v>
                </c:pt>
                <c:pt idx="6">
                  <c:v>303.31642001032452</c:v>
                </c:pt>
                <c:pt idx="7">
                  <c:v>310.84634073285184</c:v>
                </c:pt>
                <c:pt idx="8">
                  <c:v>314.54018478740466</c:v>
                </c:pt>
                <c:pt idx="9">
                  <c:v>426.73184313353266</c:v>
                </c:pt>
                <c:pt idx="10">
                  <c:v>377.22466671044856</c:v>
                </c:pt>
                <c:pt idx="11">
                  <c:v>416.02845860602224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83820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3774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Suffolk from 2009/10 to 2020/21 was generally in line with the England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341</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Suffolk</v>
      </c>
      <c r="G12" s="12"/>
      <c r="H12" s="13"/>
      <c r="I12" s="14">
        <f>Sheet2!BZ6</f>
        <v>353.64922260507194</v>
      </c>
      <c r="J12" s="15">
        <f>Sheet2!CA6</f>
        <v>339.56410607035991</v>
      </c>
      <c r="K12" s="15">
        <f>Sheet2!CB6</f>
        <v>257.78436458124003</v>
      </c>
      <c r="L12" s="15">
        <f>Sheet2!CC6</f>
        <v>219.56817803444861</v>
      </c>
      <c r="M12" s="15">
        <f>Sheet2!CD6</f>
        <v>250.32479710373394</v>
      </c>
      <c r="N12" s="15">
        <f>Sheet2!CE6</f>
        <v>298.58626072223666</v>
      </c>
      <c r="O12" s="15">
        <f>Sheet2!CF6</f>
        <v>303.31642001032452</v>
      </c>
      <c r="P12" s="15">
        <f>Sheet2!CG6</f>
        <v>310.84634073285184</v>
      </c>
      <c r="Q12" s="15">
        <f>Sheet2!CH6</f>
        <v>314.54018478740466</v>
      </c>
      <c r="R12" s="15">
        <f>Sheet2!CI6</f>
        <v>426.73184313353266</v>
      </c>
      <c r="S12" s="15">
        <f>Sheet2!CJ6</f>
        <v>377.22466671044856</v>
      </c>
      <c r="T12" s="15">
        <f>Sheet2!CK6</f>
        <v>416.02845860602224</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Suffolk to Rural as a Region</v>
      </c>
      <c r="G15" s="47"/>
      <c r="H15" s="48"/>
      <c r="I15" s="21">
        <f>100*((I12-I13)/I13)</f>
        <v>4.67580842239901</v>
      </c>
      <c r="J15" s="21">
        <f t="shared" ref="J15:N16" si="0">100*((J12-J13)/J13)</f>
        <v>-0.15891889119653096</v>
      </c>
      <c r="K15" s="21">
        <f t="shared" si="0"/>
        <v>-18.690301326935419</v>
      </c>
      <c r="L15" s="21">
        <f t="shared" si="0"/>
        <v>-26.260790774595023</v>
      </c>
      <c r="M15" s="21">
        <f t="shared" si="0"/>
        <v>-21.733031822615832</v>
      </c>
      <c r="N15" s="21">
        <f t="shared" si="0"/>
        <v>-26.055212333573181</v>
      </c>
      <c r="O15" s="21">
        <f t="shared" ref="O15:T15" si="1">100*((O12-O13)/O13)</f>
        <v>-26.751292307343299</v>
      </c>
      <c r="P15" s="21">
        <f t="shared" si="1"/>
        <v>-32.892881531985594</v>
      </c>
      <c r="Q15" s="21">
        <f t="shared" si="1"/>
        <v>-37.177374864656684</v>
      </c>
      <c r="R15" s="21">
        <f t="shared" si="1"/>
        <v>-22.34047626829684</v>
      </c>
      <c r="S15" s="21">
        <f t="shared" si="1"/>
        <v>-25.81515108361274</v>
      </c>
      <c r="T15" s="21">
        <f t="shared" si="1"/>
        <v>-9.7774890498366638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H9LZyyCn3rhDa+T9zgR//AU1hQlLvCiDCnzszj8hyB/8Yj6Ov3rR98BWj26IFMQs1l/YYX/Dd6W1zeaJJhHSqg==" saltValue="l4Uq+zOCT4WEC0uNA3L//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Suffolk</v>
      </c>
      <c r="BZ6" s="31">
        <f>100000*VLOOKUP($BY6,$B$6:$P$472,BZ$1,FALSE)/VLOOKUP($BY6,$BB$8:$BP$472,BZ$1,FALSE)</f>
        <v>353.64922260507194</v>
      </c>
      <c r="CA6" s="31">
        <f t="shared" ref="CA6:CK6" si="0">100000*VLOOKUP($BY6,$B$6:$P$472,CA$1,FALSE)/VLOOKUP($BY6,$BB$8:$BP$472,CA$1,FALSE)</f>
        <v>339.56410607035991</v>
      </c>
      <c r="CB6" s="31">
        <f t="shared" si="0"/>
        <v>257.78436458124003</v>
      </c>
      <c r="CC6" s="31">
        <f t="shared" si="0"/>
        <v>219.56817803444861</v>
      </c>
      <c r="CD6" s="31">
        <f t="shared" si="0"/>
        <v>250.32479710373394</v>
      </c>
      <c r="CE6" s="31">
        <f t="shared" si="0"/>
        <v>298.58626072223666</v>
      </c>
      <c r="CF6" s="31">
        <f t="shared" si="0"/>
        <v>303.31642001032452</v>
      </c>
      <c r="CG6" s="31">
        <f t="shared" si="0"/>
        <v>310.84634073285184</v>
      </c>
      <c r="CH6" s="31">
        <f t="shared" si="0"/>
        <v>314.54018478740466</v>
      </c>
      <c r="CI6" s="31">
        <f t="shared" si="0"/>
        <v>426.73184313353266</v>
      </c>
      <c r="CJ6" s="31">
        <f t="shared" si="0"/>
        <v>377.22466671044856</v>
      </c>
      <c r="CK6" s="31">
        <f t="shared" si="0"/>
        <v>416.02845860602224</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2022-09-02T14:55:01Z</dcterms:modified>
</cp:coreProperties>
</file>