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A2396B62-1DA9-4042-B8C4-2307CD73DC1B}" xr6:coauthVersionLast="47" xr6:coauthVersionMax="47" xr10:uidLastSave="{05195E57-F603-44BA-9A1E-BD9508D46705}"/>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<sst xmlns="http://schemas.openxmlformats.org/spreadsheetml/2006/main" count="9279" uniqueCount="1383">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</sst>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Tewkesbury</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438.65529527143434</c:v>
                </c:pt>
                <c:pt idx="1">
                  <c:v>470.16618630035998</c:v>
                </c:pt>
                <c:pt idx="2">
                  <c:v>375.5971264996536</c:v>
                </c:pt>
                <c:pt idx="3">
                  <c:v>557.79100306001976</c:v>
                </c:pt>
                <c:pt idx="4">
                  <c:v>698.50455984725397</c:v>
                </c:pt>
                <c:pt idx="5">
                  <c:v>667.84773537844706</c:v>
                </c:pt>
                <c:pt idx="6">
                  <c:v>719.48243311691306</c:v>
                </c:pt>
                <c:pt idx="7">
                  <c:v>822.4315958336158</c:v>
                </c:pt>
                <c:pt idx="8">
                  <c:v>1046.1409024487446</c:v>
                </c:pt>
                <c:pt idx="9">
                  <c:v>979.49221913843564</c:v>
                </c:pt>
                <c:pt idx="10">
                  <c:v>519.89602079584085</c:v>
                </c:pt>
                <c:pt idx="11">
                  <c:v>659.2564994204339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236220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98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Tewkesbury from 2009/10 to 2020/21 was consistently greater than the rural situation and in some years the gap to 'Rural as a Region' was over 100%.</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276</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Tewkesbury</v>
      </c>
      <c r="G12" s="12"/>
      <c r="H12" s="13"/>
      <c r="I12" s="14">
        <f>Sheet2!BZ6</f>
        <v>438.65529527143434</v>
      </c>
      <c r="J12" s="15">
        <f>Sheet2!CA6</f>
        <v>470.16618630035998</v>
      </c>
      <c r="K12" s="15">
        <f>Sheet2!CB6</f>
        <v>375.5971264996536</v>
      </c>
      <c r="L12" s="15">
        <f>Sheet2!CC6</f>
        <v>557.79100306001976</v>
      </c>
      <c r="M12" s="15">
        <f>Sheet2!CD6</f>
        <v>698.50455984725397</v>
      </c>
      <c r="N12" s="15">
        <f>Sheet2!CE6</f>
        <v>667.84773537844706</v>
      </c>
      <c r="O12" s="15">
        <f>Sheet2!CF6</f>
        <v>719.48243311691306</v>
      </c>
      <c r="P12" s="15">
        <f>Sheet2!CG6</f>
        <v>822.4315958336158</v>
      </c>
      <c r="Q12" s="15">
        <f>Sheet2!CH6</f>
        <v>1046.1409024487446</v>
      </c>
      <c r="R12" s="15">
        <f>Sheet2!CI6</f>
        <v>979.49221913843564</v>
      </c>
      <c r="S12" s="15">
        <f>Sheet2!CJ6</f>
        <v>519.89602079584085</v>
      </c>
      <c r="T12" s="15">
        <f>Sheet2!CK6</f>
        <v>659.2564994204339</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Tewkesbury to Rural as a Region</v>
      </c>
      <c r="G15" s="47"/>
      <c r="H15" s="48"/>
      <c r="I15" s="21">
        <f>100*((I12-I13)/I13)</f>
        <v>29.836557572698613</v>
      </c>
      <c r="J15" s="21">
        <f t="shared" ref="J15:N16" si="0">100*((J12-J13)/J13)</f>
        <v>38.24164421932268</v>
      </c>
      <c r="K15" s="21">
        <f t="shared" si="0"/>
        <v>18.469904983439196</v>
      </c>
      <c r="L15" s="21">
        <f t="shared" si="0"/>
        <v>87.327088318955532</v>
      </c>
      <c r="M15" s="21">
        <f t="shared" si="0"/>
        <v>118.39559959642243</v>
      </c>
      <c r="N15" s="21">
        <f t="shared" si="0"/>
        <v>65.392268440654007</v>
      </c>
      <c r="O15" s="21">
        <f t="shared" ref="O15:T15" si="1">100*((O12-O13)/O13)</f>
        <v>73.749770723221332</v>
      </c>
      <c r="P15" s="21">
        <f t="shared" si="1"/>
        <v>77.550793756574947</v>
      </c>
      <c r="Q15" s="21">
        <f t="shared" si="1"/>
        <v>108.94410613291838</v>
      </c>
      <c r="R15" s="21">
        <f t="shared" si="1"/>
        <v>78.254565393183299</v>
      </c>
      <c r="S15" s="21">
        <f t="shared" si="1"/>
        <v>2.2425391512768087</v>
      </c>
      <c r="T15" s="21">
        <f t="shared" si="1"/>
        <v>42.970451918659791</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vGUECb1jabqdggF7zuoaP79LKBUY0WluypKgG6ST+SaOaugfSCvMnayi+nBBSGXWdu2o6mF1ylZwrmjEw2nxlA==" saltValue="UovSEtVcN32wSjNGN1nDh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Tewkesbury</v>
      </c>
      <c r="BZ6" s="31">
        <f>100000*VLOOKUP($BY6,$B$6:$P$472,BZ$1,FALSE)/VLOOKUP($BY6,$BB$8:$BP$472,BZ$1,FALSE)</f>
        <v>438.65529527143434</v>
      </c>
      <c r="CA6" s="31">
        <f t="shared" ref="CA6:CK6" si="0">100000*VLOOKUP($BY6,$B$6:$P$472,CA$1,FALSE)/VLOOKUP($BY6,$BB$8:$BP$472,CA$1,FALSE)</f>
        <v>470.16618630035998</v>
      </c>
      <c r="CB6" s="31">
        <f t="shared" si="0"/>
        <v>375.5971264996536</v>
      </c>
      <c r="CC6" s="31">
        <f t="shared" si="0"/>
        <v>557.79100306001976</v>
      </c>
      <c r="CD6" s="31">
        <f t="shared" si="0"/>
        <v>698.50455984725397</v>
      </c>
      <c r="CE6" s="31">
        <f t="shared" si="0"/>
        <v>667.84773537844706</v>
      </c>
      <c r="CF6" s="31">
        <f t="shared" si="0"/>
        <v>719.48243311691306</v>
      </c>
      <c r="CG6" s="31">
        <f t="shared" si="0"/>
        <v>822.4315958336158</v>
      </c>
      <c r="CH6" s="31">
        <f t="shared" si="0"/>
        <v>1046.1409024487446</v>
      </c>
      <c r="CI6" s="31">
        <f t="shared" si="0"/>
        <v>979.49221913843564</v>
      </c>
      <c r="CJ6" s="31">
        <f t="shared" si="0"/>
        <v>519.89602079584085</v>
      </c>
      <c r="CK6" s="31">
        <f t="shared" si="0"/>
        <v>659.2564994204339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2022-09-02T15:20:06Z</dcterms:modified>
</cp:coreProperties>
</file>