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5" documentId="8_{9814BCEC-6532-42CA-95BB-A461656125E1}" xr6:coauthVersionLast="47" xr6:coauthVersionMax="47" xr10:uidLastSave="{A7A25F77-339D-4CBB-8D5B-8C4DD61CF81A}"/>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<sst xmlns="http://schemas.openxmlformats.org/spreadsheetml/2006/main" count="9279" uniqueCount="1383">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</sst>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737.97181484279633</c:v>
                </c:pt>
                <c:pt idx="1">
                  <c:v>443.39862630373761</c:v>
                </c:pt>
                <c:pt idx="2">
                  <c:v>647.24110355857658</c:v>
                </c:pt>
                <c:pt idx="3">
                  <c:v>671.19053190310228</c:v>
                </c:pt>
                <c:pt idx="4">
                  <c:v>469.27914852443155</c:v>
                </c:pt>
                <c:pt idx="5">
                  <c:v>554.32636261984635</c:v>
                </c:pt>
                <c:pt idx="6">
                  <c:v>650.19658470747027</c:v>
                </c:pt>
                <c:pt idx="7">
                  <c:v>837.88200118207419</c:v>
                </c:pt>
                <c:pt idx="8">
                  <c:v>1105.1046941289176</c:v>
                </c:pt>
                <c:pt idx="9">
                  <c:v>1102.2774419986767</c:v>
                </c:pt>
                <c:pt idx="10">
                  <c:v>531.30888216993117</c:v>
                </c:pt>
                <c:pt idx="11">
                  <c:v>366.54125206179452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9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Uttlesford has from 2009/10 to 2019/20 been greater than the rural situation, and has in some years been significantly more.  In 2020/21 additional dwellings per 100,000 population dropped below both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286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Uttlesford</v>
      </c>
      <c r="G12" s="12"/>
      <c r="H12" s="13"/>
      <c r="I12" s="14">
        <f>Sheet2!BZ6</f>
        <v>737.97181484279633</v>
      </c>
      <c r="J12" s="15">
        <f>Sheet2!CA6</f>
        <v>443.39862630373761</v>
      </c>
      <c r="K12" s="15">
        <f>Sheet2!CB6</f>
        <v>647.24110355857658</v>
      </c>
      <c r="L12" s="15">
        <f>Sheet2!CC6</f>
        <v>671.19053190310228</v>
      </c>
      <c r="M12" s="15">
        <f>Sheet2!CD6</f>
        <v>469.27914852443155</v>
      </c>
      <c r="N12" s="15">
        <f>Sheet2!CE6</f>
        <v>554.32636261984635</v>
      </c>
      <c r="O12" s="15">
        <f>Sheet2!CF6</f>
        <v>650.19658470747027</v>
      </c>
      <c r="P12" s="15">
        <f>Sheet2!CG6</f>
        <v>837.88200118207419</v>
      </c>
      <c r="Q12" s="15">
        <f>Sheet2!CH6</f>
        <v>1105.1046941289176</v>
      </c>
      <c r="R12" s="15">
        <f>Sheet2!CI6</f>
        <v>1102.2774419986767</v>
      </c>
      <c r="S12" s="15">
        <f>Sheet2!CJ6</f>
        <v>531.30888216993117</v>
      </c>
      <c r="T12" s="15">
        <f>Sheet2!CK6</f>
        <v>366.54125206179452</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Uttlesford to Rural as a Region</v>
      </c>
      <c r="G15" s="47"/>
      <c r="H15" s="48"/>
      <c r="I15" s="21">
        <f>100*((I12-I13)/I13)</f>
        <v>118.4305559689552</v>
      </c>
      <c r="J15" s="21">
        <f t="shared" ref="J15:N16" si="0">100*((J12-J13)/J13)</f>
        <v>30.371253677650479</v>
      </c>
      <c r="K15" s="21">
        <f t="shared" si="0"/>
        <v>104.15116791377162</v>
      </c>
      <c r="L15" s="21">
        <f t="shared" si="0"/>
        <v>125.41089289518365</v>
      </c>
      <c r="M15" s="21">
        <f t="shared" si="0"/>
        <v>46.725600535096802</v>
      </c>
      <c r="N15" s="21">
        <f t="shared" si="0"/>
        <v>37.278738421116621</v>
      </c>
      <c r="O15" s="21">
        <f t="shared" ref="O15:T15" si="1">100*((O12-O13)/O13)</f>
        <v>57.017742641100853</v>
      </c>
      <c r="P15" s="21">
        <f t="shared" si="1"/>
        <v>80.886307308555004</v>
      </c>
      <c r="Q15" s="21">
        <f t="shared" si="1"/>
        <v>120.72085314470536</v>
      </c>
      <c r="R15" s="21">
        <f t="shared" si="1"/>
        <v>100.59984400796324</v>
      </c>
      <c r="S15" s="21">
        <f t="shared" si="1"/>
        <v>4.4869878086877657</v>
      </c>
      <c r="T15" s="21">
        <f t="shared" si="1"/>
        <v>-20.509591486506238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aOhsKQySurmvGhNblhdEgbVxJiM0PVfMuKnzXjRTNWSQl9hp/zb3cRPQlxmYhrrV/uxSOeoUGCHZ6Q6+ig86FQ==" saltValue="oXEfSLzP/laFtNrPlOKMk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Uttlesford</v>
      </c>
      <c r="BZ6" s="31">
        <f>100000*VLOOKUP($BY6,$B$6:$P$472,BZ$1,FALSE)/VLOOKUP($BY6,$BB$8:$BP$472,BZ$1,FALSE)</f>
        <v>737.97181484279633</v>
      </c>
      <c r="CA6" s="31">
        <f t="shared" ref="CA6:CK6" si="0">100000*VLOOKUP($BY6,$B$6:$P$472,CA$1,FALSE)/VLOOKUP($BY6,$BB$8:$BP$472,CA$1,FALSE)</f>
        <v>443.39862630373761</v>
      </c>
      <c r="CB6" s="31">
        <f t="shared" si="0"/>
        <v>647.24110355857658</v>
      </c>
      <c r="CC6" s="31">
        <f t="shared" si="0"/>
        <v>671.19053190310228</v>
      </c>
      <c r="CD6" s="31">
        <f t="shared" si="0"/>
        <v>469.27914852443155</v>
      </c>
      <c r="CE6" s="31">
        <f t="shared" si="0"/>
        <v>554.32636261984635</v>
      </c>
      <c r="CF6" s="31">
        <f t="shared" si="0"/>
        <v>650.19658470747027</v>
      </c>
      <c r="CG6" s="31">
        <f t="shared" si="0"/>
        <v>837.88200118207419</v>
      </c>
      <c r="CH6" s="31">
        <f t="shared" si="0"/>
        <v>1105.1046941289176</v>
      </c>
      <c r="CI6" s="31">
        <f t="shared" si="0"/>
        <v>1102.2774419986767</v>
      </c>
      <c r="CJ6" s="31">
        <f t="shared" si="0"/>
        <v>531.30888216993117</v>
      </c>
      <c r="CK6" s="31">
        <f t="shared" si="0"/>
        <v>366.54125206179452</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2022-09-05T10:58:21Z</dcterms:modified>
</cp:coreProperties>
</file>