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EB0B9F8E-BD14-4620-8065-C03BD392C75F}" xr6:coauthVersionLast="47" xr6:coauthVersionMax="47" xr10:uidLastSave="{EE7A1375-37DD-433D-BA94-B76998658397}"/>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<sst xmlns="http://schemas.openxmlformats.org/spreadsheetml/2006/main" count="9279" uniqueCount="1383">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</sst>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Devon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538.51100854959668</c:v>
                </c:pt>
                <c:pt idx="1">
                  <c:v>890.86985080229101</c:v>
                </c:pt>
                <c:pt idx="2">
                  <c:v>173.3296058149287</c:v>
                </c:pt>
                <c:pt idx="3">
                  <c:v>137.32694948595181</c:v>
                </c:pt>
                <c:pt idx="4">
                  <c:v>192.65681152976919</c:v>
                </c:pt>
                <c:pt idx="5">
                  <c:v>213.45895515521778</c:v>
                </c:pt>
                <c:pt idx="6">
                  <c:v>282.55843822245055</c:v>
                </c:pt>
                <c:pt idx="7">
                  <c:v>358.04318439223994</c:v>
                </c:pt>
                <c:pt idx="8">
                  <c:v>310.86771855627251</c:v>
                </c:pt>
                <c:pt idx="9">
                  <c:v>253.92594726984584</c:v>
                </c:pt>
                <c:pt idx="10">
                  <c:v>498.24360169187753</c:v>
                </c:pt>
                <c:pt idx="11">
                  <c:v>525.48139439605268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243840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37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West Devon in both 2009/10 and 2010/11 was markedly greater than that in either England or 'Rural as a Region'.  It then dropped to below both comparators where it remained before increasing again to levels similar to the rural situation in 2019/20 and 2020/21.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299</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West Devon</v>
      </c>
      <c r="G12" s="12"/>
      <c r="H12" s="13"/>
      <c r="I12" s="14">
        <f>Sheet2!BZ6</f>
        <v>538.51100854959668</v>
      </c>
      <c r="J12" s="15">
        <f>Sheet2!CA6</f>
        <v>890.86985080229101</v>
      </c>
      <c r="K12" s="15">
        <f>Sheet2!CB6</f>
        <v>173.3296058149287</v>
      </c>
      <c r="L12" s="15">
        <f>Sheet2!CC6</f>
        <v>137.32694948595181</v>
      </c>
      <c r="M12" s="15">
        <f>Sheet2!CD6</f>
        <v>192.65681152976919</v>
      </c>
      <c r="N12" s="15">
        <f>Sheet2!CE6</f>
        <v>213.45895515521778</v>
      </c>
      <c r="O12" s="15">
        <f>Sheet2!CF6</f>
        <v>282.55843822245055</v>
      </c>
      <c r="P12" s="15">
        <f>Sheet2!CG6</f>
        <v>358.04318439223994</v>
      </c>
      <c r="Q12" s="15">
        <f>Sheet2!CH6</f>
        <v>310.86771855627251</v>
      </c>
      <c r="R12" s="15">
        <f>Sheet2!CI6</f>
        <v>253.92594726984584</v>
      </c>
      <c r="S12" s="15">
        <f>Sheet2!CJ6</f>
        <v>498.24360169187753</v>
      </c>
      <c r="T12" s="15">
        <f>Sheet2!CK6</f>
        <v>525.48139439605268</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West Devon to Rural as a Region</v>
      </c>
      <c r="G15" s="47"/>
      <c r="H15" s="48"/>
      <c r="I15" s="21">
        <f>100*((I12-I13)/I13)</f>
        <v>59.392617207133171</v>
      </c>
      <c r="J15" s="21">
        <f t="shared" ref="J15:N16" si="0">100*((J12-J13)/J13)</f>
        <v>161.93996197262709</v>
      </c>
      <c r="K15" s="21">
        <f t="shared" si="0"/>
        <v>-45.328809825890637</v>
      </c>
      <c r="L15" s="21">
        <f t="shared" si="0"/>
        <v>-53.880472338562335</v>
      </c>
      <c r="M15" s="21">
        <f t="shared" si="0"/>
        <v>-39.763600284041438</v>
      </c>
      <c r="N15" s="21">
        <f t="shared" si="0"/>
        <v>-47.136961103735054</v>
      </c>
      <c r="O15" s="21">
        <f t="shared" ref="O15:T15" si="1">100*((O12-O13)/O13)</f>
        <v>-31.764193818635423</v>
      </c>
      <c r="P15" s="21">
        <f t="shared" si="1"/>
        <v>-22.703782405710502</v>
      </c>
      <c r="Q15" s="21">
        <f t="shared" si="1"/>
        <v>-37.910870870950951</v>
      </c>
      <c r="R15" s="21">
        <f t="shared" si="1"/>
        <v>-53.788852541929714</v>
      </c>
      <c r="S15" s="21">
        <f t="shared" si="1"/>
        <v>-2.015616747989375</v>
      </c>
      <c r="T15" s="21">
        <f t="shared" si="1"/>
        <v>13.959153224424808</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z/9yeYoVK0386+wSE4KwXBOzQNPX6S3nNYP+WiJTFO82Z5DHERB4Ak6666/TikVYx4qkNWvNexs56ptoTipUSw==" saltValue="t1ZeU9wLyU+xtfQnFX+uc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West Devon</v>
      </c>
      <c r="BZ6" s="31">
        <f>100000*VLOOKUP($BY6,$B$6:$P$472,BZ$1,FALSE)/VLOOKUP($BY6,$BB$8:$BP$472,BZ$1,FALSE)</f>
        <v>538.51100854959668</v>
      </c>
      <c r="CA6" s="31">
        <f t="shared" ref="CA6:CK6" si="0">100000*VLOOKUP($BY6,$B$6:$P$472,CA$1,FALSE)/VLOOKUP($BY6,$BB$8:$BP$472,CA$1,FALSE)</f>
        <v>890.86985080229101</v>
      </c>
      <c r="CB6" s="31">
        <f t="shared" si="0"/>
        <v>173.3296058149287</v>
      </c>
      <c r="CC6" s="31">
        <f t="shared" si="0"/>
        <v>137.32694948595181</v>
      </c>
      <c r="CD6" s="31">
        <f t="shared" si="0"/>
        <v>192.65681152976919</v>
      </c>
      <c r="CE6" s="31">
        <f t="shared" si="0"/>
        <v>213.45895515521778</v>
      </c>
      <c r="CF6" s="31">
        <f t="shared" si="0"/>
        <v>282.55843822245055</v>
      </c>
      <c r="CG6" s="31">
        <f t="shared" si="0"/>
        <v>358.04318439223994</v>
      </c>
      <c r="CH6" s="31">
        <f t="shared" si="0"/>
        <v>310.86771855627251</v>
      </c>
      <c r="CI6" s="31">
        <f t="shared" si="0"/>
        <v>253.92594726984584</v>
      </c>
      <c r="CJ6" s="31">
        <f t="shared" si="0"/>
        <v>498.24360169187753</v>
      </c>
      <c r="CK6" s="31">
        <f t="shared" si="0"/>
        <v>525.48139439605268</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2022-09-06T09:27:18Z</dcterms:modified>
</cp:coreProperties>
</file>