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2B0BCCB5-0D4E-4D20-9313-971401A2567C}" xr6:coauthVersionLast="47" xr6:coauthVersionMax="47" xr10:uidLastSave="{9BD4F22E-0C55-4B02-8B86-1C15AA3D8420}"/>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<sst xmlns="http://schemas.openxmlformats.org/spreadsheetml/2006/main" count="16930" uniqueCount="1319">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</sst>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Derbyshire Dales</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17.161358463053801</c:v>
                </c:pt>
                <c:pt idx="1">
                  <c:v>17.2664614459703</c:v>
                </c:pt>
                <c:pt idx="2">
                  <c:v>17.1840321957181</c:v>
                </c:pt>
                <c:pt idx="3">
                  <c:v>14.0578457895054</c:v>
                </c:pt>
                <c:pt idx="4">
                  <c:v>#N/A</c:v>
                </c:pt>
                <c:pt idx="5">
                  <c:v>13.791703005956601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Derbyshire Dales</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63.595142333090102</c:v>
                </c:pt>
                <c:pt idx="1">
                  <c:v>58.8321003858049</c:v>
                </c:pt>
                <c:pt idx="2">
                  <c:v>59.002347482446297</c:v>
                </c:pt>
                <c:pt idx="3">
                  <c:v>62.891824122017702</c:v>
                </c:pt>
                <c:pt idx="4">
                  <c:v>#N/A</c:v>
                </c:pt>
                <c:pt idx="5">
                  <c:v>64.264502812226098</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Derbyshire Dales</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24.466892812654802</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Derbyshire Dales</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120</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Derbyshire Dales</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10.479498230959001</c:v>
                </c:pt>
                <c:pt idx="1">
                  <c:v>10.4687671656476</c:v>
                </c:pt>
                <c:pt idx="2">
                  <c:v>10.0830803534162</c:v>
                </c:pt>
                <c:pt idx="3">
                  <c:v>9.2609042569373408</c:v>
                </c:pt>
                <c:pt idx="4">
                  <c:v>#N/A</c:v>
                </c:pt>
                <c:pt idx="5">
                  <c:v>8.4614349514122509</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Derbyshire Dales</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30.175353324165801</c:v>
                </c:pt>
                <c:pt idx="1">
                  <c:v>26.946825244634699</c:v>
                </c:pt>
                <c:pt idx="2">
                  <c:v>35.045271594080901</c:v>
                </c:pt>
                <c:pt idx="3">
                  <c:v>31.705759762645801</c:v>
                </c:pt>
                <c:pt idx="4">
                  <c:v>#N/A</c:v>
                </c:pt>
                <c:pt idx="5">
                  <c:v>30.336957669427701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Derbyshire Dales</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16.1728539485459</c:v>
                </c:pt>
                <c:pt idx="1">
                  <c:v>15.9999567081313</c:v>
                </c:pt>
                <c:pt idx="2">
                  <c:v>15.115166628728501</c:v>
                </c:pt>
                <c:pt idx="3">
                  <c:v>13.552789883837001</c:v>
                </c:pt>
                <c:pt idx="4">
                  <c:v>#N/A</c:v>
                </c:pt>
                <c:pt idx="5">
                  <c:v>12.669737231410901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Derbyshire Dales</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77.258598069205505</c:v>
                </c:pt>
                <c:pt idx="1">
                  <c:v>68.763941526188404</c:v>
                </c:pt>
                <c:pt idx="2">
                  <c:v>87.500309957383195</c:v>
                </c:pt>
                <c:pt idx="3">
                  <c:v>77.629701209464201</c:v>
                </c:pt>
                <c:pt idx="4">
                  <c:v>#N/A</c:v>
                </c:pt>
                <c:pt idx="5">
                  <c:v>76.659307857599998</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556260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9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journey time statistics for Derbyshire Dales show that the travel time to nearest employment centres with at least 5000 jobs are above those of 'Rural as a Region' for all modes of travel.  Where travel is to employment centres with 500 to 4999 jobs the travel times are in line with rural for cycling, walking and by car, but below the average rural position where the mode of transport is public transport/walk.</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84</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Derbyshire Dales</v>
      </c>
      <c r="G12" s="13"/>
      <c r="H12" s="14"/>
      <c r="I12" s="15">
        <f>VLOOKUP(F12,PT!AA3:AI363,4,FALSE)</f>
        <v>17.161358463053801</v>
      </c>
      <c r="J12" s="16">
        <f>VLOOKUP(F12,PT!AA3:AI363,5,FALSE)</f>
        <v>17.2664614459703</v>
      </c>
      <c r="K12" s="16">
        <f>VLOOKUP(F12,PT!AA3:AI363,6,FALSE)</f>
        <v>17.1840321957181</v>
      </c>
      <c r="L12" s="16">
        <f>VLOOKUP(F12,PT!AA3:AI363,7,FALSE)</f>
        <v>14.0578457895054</v>
      </c>
      <c r="M12" s="16" t="e">
        <v>#N/A</v>
      </c>
      <c r="N12" s="16">
        <f>VLOOKUP(F12,PT!AA3:AI363,9,FALSE)</f>
        <v>13.791703005956601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Derbyshire Dales to Rural as a Region</v>
      </c>
      <c r="G15" s="70"/>
      <c r="H15" s="71"/>
      <c r="I15" s="22">
        <f>100*((I12-I13)/I13)</f>
        <v>-6.1304921601332056</v>
      </c>
      <c r="J15" s="22">
        <f t="shared" ref="J15:N16" si="0">100*((J12-J13)/J13)</f>
        <v>-7.6084828962963797</v>
      </c>
      <c r="K15" s="22">
        <f t="shared" si="0"/>
        <v>-11.966191626445706</v>
      </c>
      <c r="L15" s="22">
        <f t="shared" si="0"/>
        <v>-17.252346681365943</v>
      </c>
      <c r="M15" s="22" t="e">
        <f t="shared" si="0"/>
        <v>#N/A</v>
      </c>
      <c r="N15" s="22">
        <f t="shared" si="0"/>
        <v>-17.084846093466403</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Derbyshire Dales</v>
      </c>
      <c r="G20" s="13"/>
      <c r="H20" s="14"/>
      <c r="I20" s="15">
        <f>VLOOKUP(F20,PT!AO3:AW363,4,FALSE)</f>
        <v>63.595142333090102</v>
      </c>
      <c r="J20" s="16">
        <f>VLOOKUP(F20,PT!AO3:AW363,5,FALSE)</f>
        <v>58.8321003858049</v>
      </c>
      <c r="K20" s="16">
        <f>VLOOKUP(F20,PT!AO3:AW363,6,FALSE)</f>
        <v>59.002347482446297</v>
      </c>
      <c r="L20" s="16">
        <f>VLOOKUP(F20,PT!AO3:AW363,7,FALSE)</f>
        <v>62.891824122017702</v>
      </c>
      <c r="M20" s="16" t="e">
        <v>#N/A</v>
      </c>
      <c r="N20" s="16">
        <f>VLOOKUP(F20,PT!AO3:AW363,9,FALSE)</f>
        <v>64.264502812226098</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Derbyshire Dales to Rural as a Region</v>
      </c>
      <c r="G23" s="70"/>
      <c r="H23" s="71"/>
      <c r="I23" s="22">
        <f>100*((I20-I21)/I21)</f>
        <v>16.970963222498277</v>
      </c>
      <c r="J23" s="22">
        <f t="shared" ref="J23:N23" si="1">100*((J20-J21)/J21)</f>
        <v>6.443307527480183</v>
      </c>
      <c r="K23" s="22">
        <f t="shared" si="1"/>
        <v>7.3036176696530966</v>
      </c>
      <c r="L23" s="22">
        <f t="shared" si="1"/>
        <v>14.857031636688788</v>
      </c>
      <c r="M23" s="22" t="e">
        <f t="shared" si="1"/>
        <v>#N/A</v>
      </c>
      <c r="N23" s="22">
        <f t="shared" si="1"/>
        <v>18.615304897801892</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Derbyshire Dales</v>
      </c>
      <c r="G28" s="13"/>
      <c r="H28" s="14"/>
      <c r="I28" s="15">
        <f>VLOOKUP(F28,Walk!AA3:AI363,4,FALSE)</f>
        <v>24.466892812654802</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Derbyshire Dales to Rural as a Region</v>
      </c>
      <c r="G31" s="70"/>
      <c r="H31" s="71"/>
      <c r="I31" s="22">
        <f>100*((I28-I29)/I29)</f>
        <v>-3.6565499738492981</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Derbyshire Dales</v>
      </c>
      <c r="G36" s="13"/>
      <c r="H36" s="14"/>
      <c r="I36" s="15">
        <f>VLOOKUP(F36,Walk!AO3:AR363,4,FALSE)</f>
        <v>120</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Derbyshire Dales to Rural as a Region</v>
      </c>
      <c r="G39" s="70"/>
      <c r="H39" s="71"/>
      <c r="I39" s="22">
        <f>100*((I36-I37)/I37)</f>
        <v>19.668102386818404</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Derbyshire Dales</v>
      </c>
      <c r="G44" s="13"/>
      <c r="H44" s="14"/>
      <c r="I44" s="15">
        <f>VLOOKUP(F44,Car!AA3:AI363,4,FALSE)</f>
        <v>10.479498230959001</v>
      </c>
      <c r="J44" s="16">
        <f>VLOOKUP(F44,Car!AA3:AI363,5,FALSE)</f>
        <v>10.4687671656476</v>
      </c>
      <c r="K44" s="16">
        <f>VLOOKUP(F44,Car!AA3:AI363,6,FALSE)</f>
        <v>10.0830803534162</v>
      </c>
      <c r="L44" s="16">
        <f>VLOOKUP(F44,Car!AA3:AI363,7,FALSE)</f>
        <v>9.2609042569373408</v>
      </c>
      <c r="M44" s="16" t="e">
        <v>#N/A</v>
      </c>
      <c r="N44" s="16">
        <f>VLOOKUP(F44,Car!AA3:AI363,9,FALSE)</f>
        <v>8.4614349514122509</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Derbyshire Dales to Rural as a Region</v>
      </c>
      <c r="G47" s="70"/>
      <c r="H47" s="71"/>
      <c r="I47" s="22">
        <f>100*((I44-I45)/I45)</f>
        <v>6.9994399438308843</v>
      </c>
      <c r="J47" s="22">
        <f t="shared" ref="J47:L47" si="3">100*((J44-J45)/J45)</f>
        <v>7.5488794584050183</v>
      </c>
      <c r="K47" s="22">
        <f t="shared" si="3"/>
        <v>-1.4580410221196678</v>
      </c>
      <c r="L47" s="22">
        <f t="shared" si="3"/>
        <v>-1.6305828553604826</v>
      </c>
      <c r="M47" s="22" t="e">
        <v>#N/A</v>
      </c>
      <c r="N47" s="22">
        <f t="shared" ref="N47" si="4">100*((N44-N45)/N45)</f>
        <v>-6.7840940767409998</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Derbyshire Dales</v>
      </c>
      <c r="G52" s="13"/>
      <c r="H52" s="14"/>
      <c r="I52" s="15">
        <f>VLOOKUP(F52,Car!AO3:AW363,4,FALSE)</f>
        <v>30.175353324165801</v>
      </c>
      <c r="J52" s="16">
        <f>VLOOKUP(F52,Car!AO3:AW363,5,FALSE)</f>
        <v>26.946825244634699</v>
      </c>
      <c r="K52" s="16">
        <f>VLOOKUP(F52,Car!AO3:AW363,6,FALSE)</f>
        <v>35.045271594080901</v>
      </c>
      <c r="L52" s="16">
        <f>VLOOKUP(F52,Car!AO3:AW363,7,FALSE)</f>
        <v>31.705759762645801</v>
      </c>
      <c r="M52" s="16" t="e">
        <v>#N/A</v>
      </c>
      <c r="N52" s="16">
        <f>VLOOKUP(F52,Car!AO3:AW363,9,FALSE)</f>
        <v>30.336957669427701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Derbyshire Dales to Rural as a Region</v>
      </c>
      <c r="G55" s="70"/>
      <c r="H55" s="71"/>
      <c r="I55" s="22">
        <f>100*((I52-I53)/I53)</f>
        <v>10.849909203463229</v>
      </c>
      <c r="J55" s="22">
        <f t="shared" ref="J55:L55" si="7">100*((J52-J53)/J53)</f>
        <v>-2.0497323781493866</v>
      </c>
      <c r="K55" s="22">
        <f t="shared" si="7"/>
        <v>24.563188281395274</v>
      </c>
      <c r="L55" s="22">
        <f t="shared" si="7"/>
        <v>17.13493610865919</v>
      </c>
      <c r="M55" s="22" t="e">
        <f t="shared" ref="M55:N55" si="8">100*((M52-M53)/M53)</f>
        <v>#N/A</v>
      </c>
      <c r="N55" s="22">
        <f t="shared" si="8"/>
        <v>13.231152219781409</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Derbyshire Dales</v>
      </c>
      <c r="G60" s="13"/>
      <c r="H60" s="14"/>
      <c r="I60" s="15">
        <f>VLOOKUP(F60,Cycle!AA3:AI363,4,FALSE)</f>
        <v>16.1728539485459</v>
      </c>
      <c r="J60" s="16">
        <f>VLOOKUP(F60,Cycle!AA3:AI363,5,FALSE)</f>
        <v>15.9999567081313</v>
      </c>
      <c r="K60" s="16">
        <f>VLOOKUP(F60,Cycle!AA3:AI363,6,FALSE)</f>
        <v>15.115166628728501</v>
      </c>
      <c r="L60" s="16">
        <f>VLOOKUP(F60,Cycle!AA3:AI363,7,FALSE)</f>
        <v>13.552789883837001</v>
      </c>
      <c r="M60" s="16" t="e">
        <v>#N/A</v>
      </c>
      <c r="N60" s="16">
        <f>VLOOKUP(F60,Cycle!AA3:AI363,9,FALSE)</f>
        <v>12.669737231410901</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Derbyshire Dales to Rural as a Region</v>
      </c>
      <c r="G63" s="70"/>
      <c r="H63" s="71"/>
      <c r="I63" s="22">
        <f>100*((I60-I61)/I61)</f>
        <v>5.5199411727029206</v>
      </c>
      <c r="J63" s="22">
        <f t="shared" ref="J63:L63" si="11">100*((J60-J61)/J61)</f>
        <v>5.0257626373660953</v>
      </c>
      <c r="K63" s="22">
        <f t="shared" si="11"/>
        <v>-2.0155788804345409</v>
      </c>
      <c r="L63" s="22">
        <f t="shared" si="11"/>
        <v>-2.3409659819931297</v>
      </c>
      <c r="M63" s="22" t="e">
        <f t="shared" ref="M63:M64" si="12">(M60-M61)</f>
        <v>#N/A</v>
      </c>
      <c r="N63" s="22">
        <f t="shared" ref="N63" si="13">100*((N60-N61)/N61)</f>
        <v>-5.3728338901272545</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Derbyshire Dales</v>
      </c>
      <c r="G68" s="13"/>
      <c r="H68" s="14"/>
      <c r="I68" s="15">
        <f>VLOOKUP(F68,Cycle!AO3:AW363,4,FALSE)</f>
        <v>77.258598069205505</v>
      </c>
      <c r="J68" s="16">
        <f>VLOOKUP(F68,Cycle!AO3:AW363,5,FALSE)</f>
        <v>68.763941526188404</v>
      </c>
      <c r="K68" s="16">
        <f>VLOOKUP(F68,Cycle!AO3:AW363,6,FALSE)</f>
        <v>87.500309957383195</v>
      </c>
      <c r="L68" s="16">
        <f>VLOOKUP(F68,Cycle!AO3:AW363,7,FALSE)</f>
        <v>77.629701209464201</v>
      </c>
      <c r="M68" s="16" t="e">
        <v>#N/A</v>
      </c>
      <c r="N68" s="16">
        <f>VLOOKUP(F68,Cycle!AO3:AW363,9,FALSE)</f>
        <v>76.659307857599998</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Derbyshire Dales to Rural as a Region</v>
      </c>
      <c r="G71" s="70"/>
      <c r="H71" s="71"/>
      <c r="I71" s="22">
        <f>100*((I68-I69)/I69)</f>
        <v>15.599959632287611</v>
      </c>
      <c r="J71" s="22">
        <f t="shared" ref="J71:L71" si="16">100*((J68-J69)/J69)</f>
        <v>4.9951807318310735</v>
      </c>
      <c r="K71" s="22">
        <f t="shared" si="16"/>
        <v>32.961098602288082</v>
      </c>
      <c r="L71" s="22">
        <f t="shared" si="16"/>
        <v>24.06314210132253</v>
      </c>
      <c r="M71" s="22" t="e">
        <f t="shared" ref="M71:M72" si="17">(M68-M69)</f>
        <v>#N/A</v>
      </c>
      <c r="N71" s="22">
        <f t="shared" ref="N71" si="18">100*((N68-N69)/N69)</f>
        <v>25.042468110717376</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q193RnBc4ULKnu1xo7n0QHX+rvDQio6rzqdvaimOLBrn41gTFkVrW8pwZwBdJ8IbYTaf9BPhKbFSDgK0biy/mg==" saltValue="ugwS4eQfpn1F+6EVmBwEWg=="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2022-08-24T09:04:53Z</dcterms:modified>
</cp:coreProperties>
</file>