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4DA0ACA5-ECFF-4785-AA9E-6DC696256813}" xr6:coauthVersionLast="47" xr6:coauthVersionMax="47" xr10:uidLastSave="{9DC7ACE7-ACC0-40C5-9956-D17A50E4445B}"/>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<sst xmlns="http://schemas.openxmlformats.org/spreadsheetml/2006/main" count="16930" uniqueCount="1319">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</sst>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Stratford-on-Avon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18.100712348238599</c:v>
                </c:pt>
                <c:pt idx="1">
                  <c:v>18.432457260900001</c:v>
                </c:pt>
                <c:pt idx="2">
                  <c:v>18.842616244744701</c:v>
                </c:pt>
                <c:pt idx="3">
                  <c:v>15.8782123411907</c:v>
                </c:pt>
                <c:pt idx="4">
                  <c:v>#N/A</c:v>
                </c:pt>
                <c:pt idx="5">
                  <c:v>14.714156489847101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Stratford-on-Avon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53.474656370697303</c:v>
                </c:pt>
                <c:pt idx="1">
                  <c:v>59.352964382473303</c:v>
                </c:pt>
                <c:pt idx="2">
                  <c:v>59.361487534178799</c:v>
                </c:pt>
                <c:pt idx="3">
                  <c:v>60.8819372172523</c:v>
                </c:pt>
                <c:pt idx="4">
                  <c:v>#N/A</c:v>
                </c:pt>
                <c:pt idx="5">
                  <c:v>64.549800094301901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Stratford-on-Avon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20.424110135459099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Stratford-on-Avon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112.318246017039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Stratford-on-Avon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9.2507028435595107</c:v>
                </c:pt>
                <c:pt idx="1">
                  <c:v>9.7454720955876297</c:v>
                </c:pt>
                <c:pt idx="2">
                  <c:v>9.9483458181732694</c:v>
                </c:pt>
                <c:pt idx="3">
                  <c:v>8.57853643992987</c:v>
                </c:pt>
                <c:pt idx="4">
                  <c:v>#N/A</c:v>
                </c:pt>
                <c:pt idx="5">
                  <c:v>8.0474969954249804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Stratford-on-Avon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21.643290137206399</c:v>
                </c:pt>
                <c:pt idx="1">
                  <c:v>23.675751501497501</c:v>
                </c:pt>
                <c:pt idx="2">
                  <c:v>23.702592365066199</c:v>
                </c:pt>
                <c:pt idx="3">
                  <c:v>23.163007593260001</c:v>
                </c:pt>
                <c:pt idx="4">
                  <c:v>#N/A</c:v>
                </c:pt>
                <c:pt idx="5">
                  <c:v>23.786632511180201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Stratford-on-Avon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13.707478361049899</c:v>
                </c:pt>
                <c:pt idx="1">
                  <c:v>13.579123533187399</c:v>
                </c:pt>
                <c:pt idx="2">
                  <c:v>13.873813962373699</c:v>
                </c:pt>
                <c:pt idx="3">
                  <c:v>12.0787086679833</c:v>
                </c:pt>
                <c:pt idx="4">
                  <c:v>#N/A</c:v>
                </c:pt>
                <c:pt idx="5">
                  <c:v>11.443217553292801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Stratford-on-Avon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56.691819950814399</c:v>
                </c:pt>
                <c:pt idx="1">
                  <c:v>57.4408927277481</c:v>
                </c:pt>
                <c:pt idx="2">
                  <c:v>57.391652806661703</c:v>
                </c:pt>
                <c:pt idx="3">
                  <c:v>57.577925314345002</c:v>
                </c:pt>
                <c:pt idx="4">
                  <c:v>#N/A</c:v>
                </c:pt>
                <c:pt idx="5">
                  <c:v>60.141975556603001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563880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57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Stratford-on-Avon to nearest employment centre with at least 5000 jobs increased from 2014 to 2019 for all modes of transport moving the times closer to the rural situation for cycling and car but moving them further beyond the times for public transport/walking.  Travel times to nearest employment centre with 500 to 4999 jobs were in line or below the rural situation and decreased in the period 2014 to 2019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263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Stratford-on-Avon</v>
      </c>
      <c r="G12" s="13"/>
      <c r="H12" s="14"/>
      <c r="I12" s="15">
        <f>VLOOKUP(F12,PT!AA3:AI363,4,FALSE)</f>
        <v>18.100712348238599</v>
      </c>
      <c r="J12" s="16">
        <f>VLOOKUP(F12,PT!AA3:AI363,5,FALSE)</f>
        <v>18.432457260900001</v>
      </c>
      <c r="K12" s="16">
        <f>VLOOKUP(F12,PT!AA3:AI363,6,FALSE)</f>
        <v>18.842616244744701</v>
      </c>
      <c r="L12" s="16">
        <f>VLOOKUP(F12,PT!AA3:AI363,7,FALSE)</f>
        <v>15.8782123411907</v>
      </c>
      <c r="M12" s="16" t="e">
        <v>#N/A</v>
      </c>
      <c r="N12" s="16">
        <f>VLOOKUP(F12,PT!AA3:AI363,9,FALSE)</f>
        <v>14.714156489847101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Stratford-on-Avon to Rural as a Region</v>
      </c>
      <c r="G15" s="70"/>
      <c r="H15" s="71"/>
      <c r="I15" s="22">
        <f>100*((I12-I13)/I13)</f>
        <v>-0.9923973479074305</v>
      </c>
      <c r="J15" s="22">
        <f t="shared" ref="J15:N16" si="0">100*((J12-J13)/J13)</f>
        <v>-1.3693283008383592</v>
      </c>
      <c r="K15" s="22">
        <f t="shared" si="0"/>
        <v>-3.4692644395992707</v>
      </c>
      <c r="L15" s="22">
        <f t="shared" si="0"/>
        <v>-6.5372582825343724</v>
      </c>
      <c r="M15" s="22" t="e">
        <f t="shared" si="0"/>
        <v>#N/A</v>
      </c>
      <c r="N15" s="22">
        <f t="shared" si="0"/>
        <v>-11.539093509078159</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Stratford-on-Avon</v>
      </c>
      <c r="G20" s="13"/>
      <c r="H20" s="14"/>
      <c r="I20" s="15">
        <f>VLOOKUP(F20,PT!AO3:AW363,4,FALSE)</f>
        <v>53.474656370697303</v>
      </c>
      <c r="J20" s="16">
        <f>VLOOKUP(F20,PT!AO3:AW363,5,FALSE)</f>
        <v>59.352964382473303</v>
      </c>
      <c r="K20" s="16">
        <f>VLOOKUP(F20,PT!AO3:AW363,6,FALSE)</f>
        <v>59.361487534178799</v>
      </c>
      <c r="L20" s="16">
        <f>VLOOKUP(F20,PT!AO3:AW363,7,FALSE)</f>
        <v>60.8819372172523</v>
      </c>
      <c r="M20" s="16" t="e">
        <v>#N/A</v>
      </c>
      <c r="N20" s="16">
        <f>VLOOKUP(F20,PT!AO3:AW363,9,FALSE)</f>
        <v>64.549800094301901</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Stratford-on-Avon to Rural as a Region</v>
      </c>
      <c r="G23" s="70"/>
      <c r="H23" s="71"/>
      <c r="I23" s="22">
        <f>100*((I20-I21)/I21)</f>
        <v>-1.6437131170952985</v>
      </c>
      <c r="J23" s="22">
        <f t="shared" ref="J23:N23" si="1">100*((J20-J21)/J21)</f>
        <v>7.3856924876259278</v>
      </c>
      <c r="K23" s="22">
        <f t="shared" si="1"/>
        <v>7.9567616282460829</v>
      </c>
      <c r="L23" s="22">
        <f t="shared" si="1"/>
        <v>11.186448901500027</v>
      </c>
      <c r="M23" s="22" t="e">
        <f t="shared" si="1"/>
        <v>#N/A</v>
      </c>
      <c r="N23" s="22">
        <f t="shared" si="1"/>
        <v>19.141888355528376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Stratford-on-Avon</v>
      </c>
      <c r="G28" s="13"/>
      <c r="H28" s="14"/>
      <c r="I28" s="15">
        <f>VLOOKUP(F28,Walk!AA3:AI363,4,FALSE)</f>
        <v>20.424110135459099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Stratford-on-Avon to Rural as a Region</v>
      </c>
      <c r="G31" s="70"/>
      <c r="H31" s="71"/>
      <c r="I31" s="22">
        <f>100*((I28-I29)/I29)</f>
        <v>-19.575842783500079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Stratford-on-Avon</v>
      </c>
      <c r="G36" s="13"/>
      <c r="H36" s="14"/>
      <c r="I36" s="15">
        <f>VLOOKUP(F36,Walk!AO3:AR363,4,FALSE)</f>
        <v>112.318246017039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Stratford-on-Avon to Rural as a Region</v>
      </c>
      <c r="G39" s="70"/>
      <c r="H39" s="71"/>
      <c r="I39" s="22">
        <f>100*((I36-I37)/I37)</f>
        <v>12.007594702290678</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Stratford-on-Avon</v>
      </c>
      <c r="G44" s="13"/>
      <c r="H44" s="14"/>
      <c r="I44" s="15">
        <f>VLOOKUP(F44,Car!AA3:AI363,4,FALSE)</f>
        <v>9.2507028435595107</v>
      </c>
      <c r="J44" s="16">
        <f>VLOOKUP(F44,Car!AA3:AI363,5,FALSE)</f>
        <v>9.7454720955876297</v>
      </c>
      <c r="K44" s="16">
        <f>VLOOKUP(F44,Car!AA3:AI363,6,FALSE)</f>
        <v>9.9483458181732694</v>
      </c>
      <c r="L44" s="16">
        <f>VLOOKUP(F44,Car!AA3:AI363,7,FALSE)</f>
        <v>8.57853643992987</v>
      </c>
      <c r="M44" s="16" t="e">
        <v>#N/A</v>
      </c>
      <c r="N44" s="16">
        <f>VLOOKUP(F44,Car!AA3:AI363,9,FALSE)</f>
        <v>8.0474969954249804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Stratford-on-Avon to Rural as a Region</v>
      </c>
      <c r="G47" s="70"/>
      <c r="H47" s="71"/>
      <c r="I47" s="22">
        <f>100*((I44-I45)/I45)</f>
        <v>-5.547002200591912</v>
      </c>
      <c r="J47" s="22">
        <f t="shared" ref="J47:L47" si="3">100*((J44-J45)/J45)</f>
        <v>0.11824573889710117</v>
      </c>
      <c r="K47" s="22">
        <f t="shared" si="3"/>
        <v>-2.7748018312621179</v>
      </c>
      <c r="L47" s="22">
        <f t="shared" si="3"/>
        <v>-8.8787005958070786</v>
      </c>
      <c r="M47" s="22" t="e">
        <v>#N/A</v>
      </c>
      <c r="N47" s="22">
        <f t="shared" ref="N47" si="4">100*((N44-N45)/N45)</f>
        <v>-11.344266409796095</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Stratford-on-Avon</v>
      </c>
      <c r="G52" s="13"/>
      <c r="H52" s="14"/>
      <c r="I52" s="15">
        <f>VLOOKUP(F52,Car!AO3:AW363,4,FALSE)</f>
        <v>21.643290137206399</v>
      </c>
      <c r="J52" s="16">
        <f>VLOOKUP(F52,Car!AO3:AW363,5,FALSE)</f>
        <v>23.675751501497501</v>
      </c>
      <c r="K52" s="16">
        <f>VLOOKUP(F52,Car!AO3:AW363,6,FALSE)</f>
        <v>23.702592365066199</v>
      </c>
      <c r="L52" s="16">
        <f>VLOOKUP(F52,Car!AO3:AW363,7,FALSE)</f>
        <v>23.163007593260001</v>
      </c>
      <c r="M52" s="16" t="e">
        <v>#N/A</v>
      </c>
      <c r="N52" s="16">
        <f>VLOOKUP(F52,Car!AO3:AW363,9,FALSE)</f>
        <v>23.786632511180201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Stratford-on-Avon to Rural as a Region</v>
      </c>
      <c r="G55" s="70"/>
      <c r="H55" s="71"/>
      <c r="I55" s="22">
        <f>100*((I52-I53)/I53)</f>
        <v>-20.492836627295222</v>
      </c>
      <c r="J55" s="22">
        <f t="shared" ref="J55:L55" si="7">100*((J52-J53)/J53)</f>
        <v>-13.939910372861084</v>
      </c>
      <c r="K55" s="22">
        <f t="shared" si="7"/>
        <v>-15.752672436826792</v>
      </c>
      <c r="L55" s="22">
        <f t="shared" si="7"/>
        <v>-14.425724700107756</v>
      </c>
      <c r="M55" s="22" t="e">
        <f t="shared" ref="M55:N55" si="8">100*((M52-M53)/M53)</f>
        <v>#N/A</v>
      </c>
      <c r="N55" s="22">
        <f t="shared" si="8"/>
        <v>-11.217603425549536</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Stratford-on-Avon</v>
      </c>
      <c r="G60" s="13"/>
      <c r="H60" s="14"/>
      <c r="I60" s="15">
        <f>VLOOKUP(F60,Cycle!AA3:AI363,4,FALSE)</f>
        <v>13.707478361049899</v>
      </c>
      <c r="J60" s="16">
        <f>VLOOKUP(F60,Cycle!AA3:AI363,5,FALSE)</f>
        <v>13.579123533187399</v>
      </c>
      <c r="K60" s="16">
        <f>VLOOKUP(F60,Cycle!AA3:AI363,6,FALSE)</f>
        <v>13.873813962373699</v>
      </c>
      <c r="L60" s="16">
        <f>VLOOKUP(F60,Cycle!AA3:AI363,7,FALSE)</f>
        <v>12.0787086679833</v>
      </c>
      <c r="M60" s="16" t="e">
        <v>#N/A</v>
      </c>
      <c r="N60" s="16">
        <f>VLOOKUP(F60,Cycle!AA3:AI363,9,FALSE)</f>
        <v>11.443217553292801</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Stratford-on-Avon to Rural as a Region</v>
      </c>
      <c r="G63" s="70"/>
      <c r="H63" s="71"/>
      <c r="I63" s="22">
        <f>100*((I60-I61)/I61)</f>
        <v>-10.565425565218161</v>
      </c>
      <c r="J63" s="22">
        <f t="shared" ref="J63:L63" si="11">100*((J60-J61)/J61)</f>
        <v>-10.864896009673105</v>
      </c>
      <c r="K63" s="22">
        <f t="shared" si="11"/>
        <v>-10.062676567523432</v>
      </c>
      <c r="L63" s="22">
        <f t="shared" si="11"/>
        <v>-12.962937460798718</v>
      </c>
      <c r="M63" s="22" t="e">
        <f t="shared" ref="M63:M64" si="12">(M60-M61)</f>
        <v>#N/A</v>
      </c>
      <c r="N63" s="22">
        <f t="shared" ref="N63" si="13">100*((N60-N61)/N61)</f>
        <v>-14.533409141093564</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Stratford-on-Avon</v>
      </c>
      <c r="G68" s="13"/>
      <c r="H68" s="14"/>
      <c r="I68" s="15">
        <f>VLOOKUP(F68,Cycle!AO3:AW363,4,FALSE)</f>
        <v>56.691819950814399</v>
      </c>
      <c r="J68" s="16">
        <f>VLOOKUP(F68,Cycle!AO3:AW363,5,FALSE)</f>
        <v>57.4408927277481</v>
      </c>
      <c r="K68" s="16">
        <f>VLOOKUP(F68,Cycle!AO3:AW363,6,FALSE)</f>
        <v>57.391652806661703</v>
      </c>
      <c r="L68" s="16">
        <f>VLOOKUP(F68,Cycle!AO3:AW363,7,FALSE)</f>
        <v>57.577925314345002</v>
      </c>
      <c r="M68" s="16" t="e">
        <v>#N/A</v>
      </c>
      <c r="N68" s="16">
        <f>VLOOKUP(F68,Cycle!AO3:AW363,9,FALSE)</f>
        <v>60.141975556603001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Stratford-on-Avon to Rural as a Region</v>
      </c>
      <c r="G71" s="70"/>
      <c r="H71" s="71"/>
      <c r="I71" s="22">
        <f>100*((I68-I69)/I69)</f>
        <v>-15.173556580400216</v>
      </c>
      <c r="J71" s="22">
        <f t="shared" ref="J71:L71" si="16">100*((J68-J69)/J69)</f>
        <v>-12.293903178154059</v>
      </c>
      <c r="K71" s="22">
        <f t="shared" si="16"/>
        <v>-12.79051226799745</v>
      </c>
      <c r="L71" s="22">
        <f t="shared" si="16"/>
        <v>-7.9824059750207237</v>
      </c>
      <c r="M71" s="22" t="e">
        <f t="shared" ref="M71:M72" si="17">(M68-M69)</f>
        <v>#N/A</v>
      </c>
      <c r="N71" s="22">
        <f t="shared" ref="N71" si="18">100*((N68-N69)/N69)</f>
        <v>-1.8997004953194043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dhm8QBgfLDfcrSGiouw7I78Fg67vLm9M8hiiE/IvPVgC2XcaxNeKEKTLwfn3y1O96gvAUJ6AhscxbrbyTEMV+A==" saltValue="SoySfKcYsIgsjMEFo+ryt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2022-08-25T10:46:27Z</dcterms:modified>
</cp:coreProperties>
</file>