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1E33D39B-F50D-4BC2-B71E-A00BDE2DDC51}" xr6:coauthVersionLast="47" xr6:coauthVersionMax="47" xr10:uidLastSave="{FE62B6EF-CC9C-43EF-9C20-0C486E067E71}"/>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<sst xmlns="http://schemas.openxmlformats.org/spreadsheetml/2006/main" count="16930" uniqueCount="1319">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</sst>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West Northamptonshire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#N/A</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West Northamptonshire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#N/A</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West Northamptonshire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West Northamptonshire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West Northamptonshire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No data was available for West Northamptonshire Council area.</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303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West Northamptonshire</v>
      </c>
      <c r="G12" s="13"/>
      <c r="H12" s="14"/>
      <c r="I12" s="15" t="e">
        <f>VLOOKUP(F12,PT!AA3:AI363,4,FALSE)</f>
        <v>#N/A</v>
      </c>
      <c r="J12" s="16" t="e">
        <f>VLOOKUP(F12,PT!AA3:AI363,5,FALSE)</f>
        <v>#N/A</v>
      </c>
      <c r="K12" s="16" t="e">
        <f>VLOOKUP(F12,PT!AA3:AI363,6,FALSE)</f>
        <v>#N/A</v>
      </c>
      <c r="L12" s="16" t="e">
        <f>VLOOKUP(F12,PT!AA3:AI363,7,FALSE)</f>
        <v>#N/A</v>
      </c>
      <c r="M12" s="16" t="e">
        <v>#N/A</v>
      </c>
      <c r="N12" s="16" t="e">
        <f>VLOOKUP(F12,PT!AA3:AI363,9,FALSE)</f>
        <v>#N/A</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West Northamptonshire to Rural as a Region</v>
      </c>
      <c r="G15" s="70"/>
      <c r="H15" s="71"/>
      <c r="I15" s="22" t="e">
        <f>100*((I12-I13)/I13)</f>
        <v>#N/A</v>
      </c>
      <c r="J15" s="22" t="e">
        <f t="shared" ref="J15:N16" si="0">100*((J12-J13)/J13)</f>
        <v>#N/A</v>
      </c>
      <c r="K15" s="22" t="e">
        <f t="shared" si="0"/>
        <v>#N/A</v>
      </c>
      <c r="L15" s="22" t="e">
        <f t="shared" si="0"/>
        <v>#N/A</v>
      </c>
      <c r="M15" s="22" t="e">
        <f t="shared" si="0"/>
        <v>#N/A</v>
      </c>
      <c r="N15" s="22" t="e">
        <f t="shared" si="0"/>
        <v>#N/A</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West Northamptonshire</v>
      </c>
      <c r="G20" s="13"/>
      <c r="H20" s="14"/>
      <c r="I20" s="15" t="e">
        <f>VLOOKUP(F20,PT!AO3:AW363,4,FALSE)</f>
        <v>#N/A</v>
      </c>
      <c r="J20" s="16" t="e">
        <f>VLOOKUP(F20,PT!AO3:AW363,5,FALSE)</f>
        <v>#N/A</v>
      </c>
      <c r="K20" s="16" t="e">
        <f>VLOOKUP(F20,PT!AO3:AW363,6,FALSE)</f>
        <v>#N/A</v>
      </c>
      <c r="L20" s="16" t="e">
        <f>VLOOKUP(F20,PT!AO3:AW363,7,FALSE)</f>
        <v>#N/A</v>
      </c>
      <c r="M20" s="16" t="e">
        <v>#N/A</v>
      </c>
      <c r="N20" s="16" t="e">
        <f>VLOOKUP(F20,PT!AO3:AW363,9,FALSE)</f>
        <v>#N/A</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West Northamptonshire to Rural as a Region</v>
      </c>
      <c r="G23" s="70"/>
      <c r="H23" s="71"/>
      <c r="I23" s="22" t="e">
        <f>100*((I20-I21)/I21)</f>
        <v>#N/A</v>
      </c>
      <c r="J23" s="22" t="e">
        <f t="shared" ref="J23:N23" si="1">100*((J20-J21)/J21)</f>
        <v>#N/A</v>
      </c>
      <c r="K23" s="22" t="e">
        <f t="shared" si="1"/>
        <v>#N/A</v>
      </c>
      <c r="L23" s="22" t="e">
        <f t="shared" si="1"/>
        <v>#N/A</v>
      </c>
      <c r="M23" s="22" t="e">
        <f t="shared" si="1"/>
        <v>#N/A</v>
      </c>
      <c r="N23" s="22" t="e">
        <f t="shared" si="1"/>
        <v>#N/A</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West Northamptonshire</v>
      </c>
      <c r="G28" s="13"/>
      <c r="H28" s="14"/>
      <c r="I28" s="15" t="e">
        <f>VLOOKUP(F28,Walk!AA3:AI363,4,FALSE)</f>
        <v>#N/A</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West Northamptonshire to Rural as a Region</v>
      </c>
      <c r="G31" s="70"/>
      <c r="H31" s="71"/>
      <c r="I31" s="22" t="e">
        <f>100*((I28-I29)/I29)</f>
        <v>#N/A</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West Northamptonshire</v>
      </c>
      <c r="G36" s="13"/>
      <c r="H36" s="14"/>
      <c r="I36" s="15" t="e">
        <f>VLOOKUP(F36,Walk!AO3:AR363,4,FALSE)</f>
        <v>#N/A</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West Northamptonshire to Rural as a Region</v>
      </c>
      <c r="G39" s="70"/>
      <c r="H39" s="71"/>
      <c r="I39" s="22" t="e">
        <f>100*((I36-I37)/I37)</f>
        <v>#N/A</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West Northamptonshire</v>
      </c>
      <c r="G44" s="13"/>
      <c r="H44" s="14"/>
      <c r="I44" s="15" t="e">
        <f>VLOOKUP(F44,Car!AA3:AI363,4,FALSE)</f>
        <v>#N/A</v>
      </c>
      <c r="J44" s="16" t="e">
        <f>VLOOKUP(F44,Car!AA3:AI363,5,FALSE)</f>
        <v>#N/A</v>
      </c>
      <c r="K44" s="16" t="e">
        <f>VLOOKUP(F44,Car!AA3:AI363,6,FALSE)</f>
        <v>#N/A</v>
      </c>
      <c r="L44" s="16" t="e">
        <f>VLOOKUP(F44,Car!AA3:AI363,7,FALSE)</f>
        <v>#N/A</v>
      </c>
      <c r="M44" s="16" t="e">
        <v>#N/A</v>
      </c>
      <c r="N44" s="16" t="e">
        <f>VLOOKUP(F44,Car!AA3:AI363,9,FALSE)</f>
        <v>#N/A</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West Northamptonshire to Rural as a Region</v>
      </c>
      <c r="G47" s="70"/>
      <c r="H47" s="71"/>
      <c r="I47" s="22" t="e">
        <f>100*((I44-I45)/I45)</f>
        <v>#N/A</v>
      </c>
      <c r="J47" s="22" t="e">
        <f t="shared" ref="J47:L47" si="3">100*((J44-J45)/J45)</f>
        <v>#N/A</v>
      </c>
      <c r="K47" s="22" t="e">
        <f t="shared" si="3"/>
        <v>#N/A</v>
      </c>
      <c r="L47" s="22" t="e">
        <f t="shared" si="3"/>
        <v>#N/A</v>
      </c>
      <c r="M47" s="22" t="e">
        <v>#N/A</v>
      </c>
      <c r="N47" s="22" t="e">
        <f t="shared" ref="N47" si="4">100*((N44-N45)/N45)</f>
        <v>#N/A</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West Northamptonshire</v>
      </c>
      <c r="G52" s="13"/>
      <c r="H52" s="14"/>
      <c r="I52" s="15" t="e">
        <f>VLOOKUP(F52,Car!AO3:AW363,4,FALSE)</f>
        <v>#N/A</v>
      </c>
      <c r="J52" s="16" t="e">
        <f>VLOOKUP(F52,Car!AO3:AW363,5,FALSE)</f>
        <v>#N/A</v>
      </c>
      <c r="K52" s="16" t="e">
        <f>VLOOKUP(F52,Car!AO3:AW363,6,FALSE)</f>
        <v>#N/A</v>
      </c>
      <c r="L52" s="16" t="e">
        <f>VLOOKUP(F52,Car!AO3:AW363,7,FALSE)</f>
        <v>#N/A</v>
      </c>
      <c r="M52" s="16" t="e">
        <v>#N/A</v>
      </c>
      <c r="N52" s="16" t="e">
        <f>VLOOKUP(F52,Car!AO3:AW363,9,FALSE)</f>
        <v>#N/A</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West Northamptonshire to Rural as a Region</v>
      </c>
      <c r="G55" s="70"/>
      <c r="H55" s="71"/>
      <c r="I55" s="22" t="e">
        <f>100*((I52-I53)/I53)</f>
        <v>#N/A</v>
      </c>
      <c r="J55" s="22" t="e">
        <f t="shared" ref="J55:L55" si="7">100*((J52-J53)/J53)</f>
        <v>#N/A</v>
      </c>
      <c r="K55" s="22" t="e">
        <f t="shared" si="7"/>
        <v>#N/A</v>
      </c>
      <c r="L55" s="22" t="e">
        <f t="shared" si="7"/>
        <v>#N/A</v>
      </c>
      <c r="M55" s="22" t="e">
        <f t="shared" ref="M55:N55" si="8">100*((M52-M53)/M53)</f>
        <v>#N/A</v>
      </c>
      <c r="N55" s="22" t="e">
        <f t="shared" si="8"/>
        <v>#N/A</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West Northamptonshire</v>
      </c>
      <c r="G60" s="13"/>
      <c r="H60" s="14"/>
      <c r="I60" s="15" t="e">
        <f>VLOOKUP(F60,Cycle!AA3:AI363,4,FALSE)</f>
        <v>#N/A</v>
      </c>
      <c r="J60" s="16" t="e">
        <f>VLOOKUP(F60,Cycle!AA3:AI363,5,FALSE)</f>
        <v>#N/A</v>
      </c>
      <c r="K60" s="16" t="e">
        <f>VLOOKUP(F60,Cycle!AA3:AI363,6,FALSE)</f>
        <v>#N/A</v>
      </c>
      <c r="L60" s="16" t="e">
        <f>VLOOKUP(F60,Cycle!AA3:AI363,7,FALSE)</f>
        <v>#N/A</v>
      </c>
      <c r="M60" s="16" t="e">
        <v>#N/A</v>
      </c>
      <c r="N60" s="16" t="e">
        <f>VLOOKUP(F60,Cycle!AA3:AI363,9,FALSE)</f>
        <v>#N/A</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West Northamptonshire to Rural as a Region</v>
      </c>
      <c r="G63" s="70"/>
      <c r="H63" s="71"/>
      <c r="I63" s="22" t="e">
        <f>100*((I60-I61)/I61)</f>
        <v>#N/A</v>
      </c>
      <c r="J63" s="22" t="e">
        <f t="shared" ref="J63:L63" si="11">100*((J60-J61)/J61)</f>
        <v>#N/A</v>
      </c>
      <c r="K63" s="22" t="e">
        <f t="shared" si="11"/>
        <v>#N/A</v>
      </c>
      <c r="L63" s="22" t="e">
        <f t="shared" si="11"/>
        <v>#N/A</v>
      </c>
      <c r="M63" s="22" t="e">
        <f t="shared" ref="M63:M64" si="12">(M60-M61)</f>
        <v>#N/A</v>
      </c>
      <c r="N63" s="22" t="e">
        <f t="shared" ref="N63" si="13">100*((N60-N61)/N61)</f>
        <v>#N/A</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West Northamptonshire</v>
      </c>
      <c r="G68" s="13"/>
      <c r="H68" s="14"/>
      <c r="I68" s="15" t="e">
        <f>VLOOKUP(F68,Cycle!AO3:AW363,4,FALSE)</f>
        <v>#N/A</v>
      </c>
      <c r="J68" s="16" t="e">
        <f>VLOOKUP(F68,Cycle!AO3:AW363,5,FALSE)</f>
        <v>#N/A</v>
      </c>
      <c r="K68" s="16" t="e">
        <f>VLOOKUP(F68,Cycle!AO3:AW363,6,FALSE)</f>
        <v>#N/A</v>
      </c>
      <c r="L68" s="16" t="e">
        <f>VLOOKUP(F68,Cycle!AO3:AW363,7,FALSE)</f>
        <v>#N/A</v>
      </c>
      <c r="M68" s="16" t="e">
        <v>#N/A</v>
      </c>
      <c r="N68" s="16" t="e">
        <f>VLOOKUP(F68,Cycle!AO3:AW363,9,FALSE)</f>
        <v>#N/A</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West Northamptonshire to Rural as a Region</v>
      </c>
      <c r="G71" s="70"/>
      <c r="H71" s="71"/>
      <c r="I71" s="22" t="e">
        <f>100*((I68-I69)/I69)</f>
        <v>#N/A</v>
      </c>
      <c r="J71" s="22" t="e">
        <f t="shared" ref="J71:L71" si="16">100*((J68-J69)/J69)</f>
        <v>#N/A</v>
      </c>
      <c r="K71" s="22" t="e">
        <f t="shared" si="16"/>
        <v>#N/A</v>
      </c>
      <c r="L71" s="22" t="e">
        <f t="shared" si="16"/>
        <v>#N/A</v>
      </c>
      <c r="M71" s="22" t="e">
        <f t="shared" ref="M71:M72" si="17">(M68-M69)</f>
        <v>#N/A</v>
      </c>
      <c r="N71" s="22" t="e">
        <f t="shared" ref="N71" si="18">100*((N68-N69)/N69)</f>
        <v>#N/A</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jSVkj4CFmJyQrmr4xzOfuJoWwXolZeV0ibLiFMPgvQzqr04XNZWAuVc7xhIasUvvO529cG3aeO25Kq7HOKpKEg==" saltValue="lIJX1DfxlriFxrZ8sAkUT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2022-08-24T12:04:06Z</dcterms:modified>
</cp:coreProperties>
</file>