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DFD74B81-A41C-4071-970B-6183F40AF90F}" xr6:coauthVersionLast="47" xr6:coauthVersionMax="47" xr10:uidLastSave="{80E7A22E-6402-4042-889B-743427320752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<sst xmlns="http://schemas.openxmlformats.org/spreadsheetml/2006/main" count="9432" uniqueCount="1374">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</sst>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56.7</c:v>
                </c:pt>
                <c:pt idx="1">
                  <c:v>65.900000000000006</c:v>
                </c:pt>
                <c:pt idx="2">
                  <c:v>71</c:v>
                </c:pt>
                <c:pt idx="3">
                  <c:v>74</c:v>
                </c:pt>
                <c:pt idx="4">
                  <c:v>74.7</c:v>
                </c:pt>
                <c:pt idx="5">
                  <c:v>75.900000000000006</c:v>
                </c:pt>
                <c:pt idx="6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59</c:v>
                </c:pt>
                <c:pt idx="1">
                  <c:v>66</c:v>
                </c:pt>
                <c:pt idx="2">
                  <c:v>68</c:v>
                </c:pt>
                <c:pt idx="3">
                  <c:v>68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91</c:v>
                </c:pt>
                <c:pt idx="1">
                  <c:v>90.304182509505708</c:v>
                </c:pt>
                <c:pt idx="2">
                  <c:v>91.06463878326997</c:v>
                </c:pt>
                <c:pt idx="3">
                  <c:v>90.684410646387832</c:v>
                </c:pt>
                <c:pt idx="4">
                  <c:v>92.030360531309299</c:v>
                </c:pt>
                <c:pt idx="5">
                  <c:v>93.155893536121667</c:v>
                </c:pt>
                <c:pt idx="6">
                  <c:v>93.346007604562743</c:v>
                </c:pt>
                <c:pt idx="7">
                  <c:v>93.155893536121681</c:v>
                </c:pt>
                <c:pt idx="9">
                  <c:v>93.155893536121681</c:v>
                </c:pt>
                <c:pt idx="10">
                  <c:v>93.346007604562743</c:v>
                </c:pt>
                <c:pt idx="11">
                  <c:v>93.346007604562743</c:v>
                </c:pt>
                <c:pt idx="13">
                  <c:v>92.585551330798467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11.24921</c:v>
                </c:pt>
                <c:pt idx="1">
                  <c:v>10.933669999999999</c:v>
                </c:pt>
                <c:pt idx="2">
                  <c:v>23.185420000000001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25.066880000000001</c:v>
                </c:pt>
                <c:pt idx="1">
                  <c:v>24.293690000000002</c:v>
                </c:pt>
                <c:pt idx="2">
                  <c:v>36.491079999999997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Hampshire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74.82093261</c:v>
                </c:pt>
                <c:pt idx="1">
                  <c:v>74.15220678</c:v>
                </c:pt>
                <c:pt idx="2">
                  <c:v>75.747659999999996</c:v>
                </c:pt>
                <c:pt idx="3">
                  <c:v>76.008426310000004</c:v>
                </c:pt>
                <c:pt idx="4">
                  <c:v>76.681292380000002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Hampshire was consistently greater than the rural and England situations over the period, with a reducing gap.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419100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650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Hampshire was consistently greater than the rural and England situations over the period, with a reducing gap.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Hampshire was markedly greater than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Hampshire was consistently below the rural and England situations over the period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Hampshire was generally in line with the rural and England situations over the period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Hampshire was consistently greater than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328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Hampshire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56.7</v>
      </c>
      <c r="J12" s="13">
        <f>IF(VLOOKUP($F12,'early learning goals'!$B$10:$AC$468,'early learning goals'!X$1,FALSE)=0,"",VLOOKUP($F12,'early learning goals'!$B$10:$AC$468,'early learning goals'!X$1,FALSE))</f>
        <v>65.900000000000006</v>
      </c>
      <c r="K12" s="13">
        <f>IF(VLOOKUP($F12,'early learning goals'!$B$10:$AC$468,'early learning goals'!Y$1,FALSE)=0,"",VLOOKUP($F12,'early learning goals'!$B$10:$AC$468,'early learning goals'!Y$1,FALSE))</f>
        <v>71</v>
      </c>
      <c r="L12" s="13">
        <f>IF(VLOOKUP($F12,'early learning goals'!$B$10:$AC$468,'early learning goals'!Z$1,FALSE)=0,"",VLOOKUP($F12,'early learning goals'!$B$10:$AC$468,'early learning goals'!Z$1,FALSE))</f>
        <v>74</v>
      </c>
      <c r="M12" s="13">
        <f>IF(VLOOKUP($F12,'early learning goals'!$B$10:$AC$468,'early learning goals'!AA$1,FALSE)=0,"",VLOOKUP($F12,'early learning goals'!$B$10:$AC$468,'early learning goals'!AA$1,FALSE))</f>
        <v>74.7</v>
      </c>
      <c r="N12" s="13">
        <f>IF(VLOOKUP($F12,'early learning goals'!$B$10:$AC$468,'early learning goals'!AB$1,FALSE)=0,"",VLOOKUP($F12,'early learning goals'!$B$10:$AC$468,'early learning goals'!AB$1,FALSE))</f>
        <v>75.900000000000006</v>
      </c>
      <c r="O12" s="13">
        <f>IF(VLOOKUP($F12,'early learning goals'!$B$10:$AC$468,'early learning goals'!AC$1,FALSE)=0,"",VLOOKUP($F12,'early learning goals'!$B$10:$AC$468,'early learning goals'!AC$1,FALSE))</f>
        <v>76.3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Hampshire to Rural as a Region</v>
      </c>
      <c r="G15" s="56"/>
      <c r="H15" s="57"/>
      <c r="I15" s="19">
        <f>(I12-I13)</f>
        <v>7.3919488512967391</v>
      </c>
      <c r="J15" s="19">
        <f>(J12-J13)</f>
        <v>6.7250229337436807</v>
      </c>
      <c r="K15" s="19">
        <f t="shared" ref="K15:O15" si="0">(K12-K13)</f>
        <v>6.3271191039107038</v>
      </c>
      <c r="L15" s="19">
        <f t="shared" si="0"/>
        <v>5.9855364507806144</v>
      </c>
      <c r="M15" s="19">
        <f t="shared" si="0"/>
        <v>5.286892544521578</v>
      </c>
      <c r="N15" s="19">
        <f t="shared" si="0"/>
        <v>5.5238487639360159</v>
      </c>
      <c r="O15" s="19">
        <f t="shared" si="0"/>
        <v>5.2193060639821738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Hampshire to England</v>
      </c>
      <c r="G16" s="45"/>
      <c r="H16" s="46"/>
      <c r="I16" s="19">
        <f>(I12-I14)</f>
        <v>7.8000000000000043</v>
      </c>
      <c r="J16" s="19">
        <f>(J12-J14)</f>
        <v>7.9000000000000057</v>
      </c>
      <c r="K16" s="19">
        <f t="shared" ref="K16:O16" si="1">(K12-K14)</f>
        <v>6.9000000000000057</v>
      </c>
      <c r="L16" s="19">
        <f t="shared" si="1"/>
        <v>6.7000000000000028</v>
      </c>
      <c r="M16" s="19">
        <f t="shared" si="1"/>
        <v>5.7000000000000028</v>
      </c>
      <c r="N16" s="19">
        <f t="shared" si="1"/>
        <v>5.7000000000000028</v>
      </c>
      <c r="O16" s="19">
        <f t="shared" si="1"/>
        <v>5.5999999999999943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Hampshire</v>
      </c>
      <c r="G21" s="10"/>
      <c r="H21" s="11"/>
      <c r="I21" s="12">
        <f>IF(VLOOKUP($F21,'key stage 2'!$B$10:$L$468,'key stage 2'!E$1,FALSE)=0,"",VLOOKUP($F21,'key stage 2'!$B$10:$L$468,'key stage 2'!E$1,FALSE))</f>
        <v>59</v>
      </c>
      <c r="J21" s="13">
        <f>IF(VLOOKUP($F21,'key stage 2'!$B$10:$L$468,'key stage 2'!F$1,FALSE)=0,"",VLOOKUP($F21,'key stage 2'!$B$10:$L$468,'key stage 2'!F$1,FALSE))</f>
        <v>66</v>
      </c>
      <c r="K21" s="13">
        <f>IF(VLOOKUP($F21,'key stage 2'!$B$10:$L$468,'key stage 2'!G$1,FALSE)=0,"",VLOOKUP($F21,'key stage 2'!$B$10:$L$468,'key stage 2'!G$1,FALSE))</f>
        <v>68</v>
      </c>
      <c r="L21" s="13">
        <f>IF(VLOOKUP($F21,'key stage 2'!$B$10:$L$468,'key stage 2'!H$1,FALSE)=0,"",VLOOKUP($F21,'key stage 2'!$B$10:$L$468,'key stage 2'!H$1,FALSE))</f>
        <v>68</v>
      </c>
      <c r="M21" s="13"/>
      <c r="N21" s="13"/>
      <c r="O21" s="35">
        <f>IF(VLOOKUP($F21,'key stage 2'!$B$10:$L$468,'key stage 2'!K$1,FALSE)=0,"",VLOOKUP($F21,'key stage 2'!$B$10:$L$468,'key stage 2'!K$1,FALSE))</f>
        <v>59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Hampshire to Rural as a Region</v>
      </c>
      <c r="G24" s="56"/>
      <c r="H24" s="57"/>
      <c r="I24" s="19">
        <f>(I21-I22)</f>
        <v>9.6190476190476204</v>
      </c>
      <c r="J24" s="19">
        <f>(J21-J22)</f>
        <v>9.1428571428571459</v>
      </c>
      <c r="K24" s="19">
        <f t="shared" ref="K24:O24" si="3">(K21-K22)</f>
        <v>8.4285714285714306</v>
      </c>
      <c r="L24" s="19">
        <f t="shared" si="3"/>
        <v>4.6000000000000014</v>
      </c>
      <c r="M24" s="19"/>
      <c r="N24" s="19"/>
      <c r="O24" s="19">
        <f t="shared" si="3"/>
        <v>4.0499999999999972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Hampshire to England</v>
      </c>
      <c r="G25" s="45"/>
      <c r="H25" s="46"/>
      <c r="I25" s="19">
        <f>(I21-I23)</f>
        <v>5</v>
      </c>
      <c r="J25" s="19">
        <f>(J21-J23)</f>
        <v>4</v>
      </c>
      <c r="K25" s="19">
        <f t="shared" ref="K25:O25" si="4">(K21-K23)</f>
        <v>3</v>
      </c>
      <c r="L25" s="19">
        <f t="shared" si="4"/>
        <v>3</v>
      </c>
      <c r="M25" s="19"/>
      <c r="N25" s="19"/>
      <c r="O25" s="19">
        <f t="shared" si="4"/>
        <v>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Hampshire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74.82093261</v>
      </c>
      <c r="J30" s="13">
        <f>IF(VLOOKUP($F30,'level 2 maths eng'!$B$10:$L$468,'level 2 maths eng'!F$1,FALSE)=0,"",VLOOKUP($F30,'level 2 maths eng'!$B$10:$L$468,'level 2 maths eng'!F$1,FALSE))</f>
        <v>74.15220678</v>
      </c>
      <c r="K30" s="13">
        <f>IF(VLOOKUP($F30,'level 2 maths eng'!$B$10:$L$468,'level 2 maths eng'!G$1,FALSE)=0,"",VLOOKUP($F30,'level 2 maths eng'!$B$10:$L$468,'level 2 maths eng'!G$1,FALSE))</f>
        <v>75.747659999999996</v>
      </c>
      <c r="L30" s="13">
        <f>IF(VLOOKUP($F30,'level 2 maths eng'!$B$10:$L$468,'level 2 maths eng'!H$1,FALSE)=0,"",VLOOKUP($F30,'level 2 maths eng'!$B$10:$L$468,'level 2 maths eng'!H$1,FALSE))</f>
        <v>76.008426310000004</v>
      </c>
      <c r="M30" s="35">
        <f>IF(VLOOKUP($F30,'level 2 maths eng'!$B$10:$L$468,'level 2 maths eng'!I$1,FALSE)=0,"",VLOOKUP($F30,'level 2 maths eng'!$B$10:$L$468,'level 2 maths eng'!I$1,FALSE))</f>
        <v>76.681292380000002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Hampshire to Rural as a Region</v>
      </c>
      <c r="G33" s="56"/>
      <c r="H33" s="57"/>
      <c r="I33" s="19">
        <f>(I30-I31)</f>
        <v>1.5619431509890092</v>
      </c>
      <c r="J33" s="19">
        <f>(J30-J31)</f>
        <v>0.952018187472504</v>
      </c>
      <c r="K33" s="19">
        <f t="shared" ref="K33:M33" si="6">(K30-K31)</f>
        <v>2.4804073181818325</v>
      </c>
      <c r="L33" s="19">
        <f t="shared" si="6"/>
        <v>2.7347816747727478</v>
      </c>
      <c r="M33" s="19">
        <f t="shared" si="6"/>
        <v>2.3918132360714566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Hampshire to England</v>
      </c>
      <c r="G34" s="45"/>
      <c r="H34" s="46"/>
      <c r="I34" s="19">
        <f>(I30-I32)</f>
        <v>3.310069580000004</v>
      </c>
      <c r="J34" s="19">
        <f>(J30-J32)</f>
        <v>3.1819945999999959</v>
      </c>
      <c r="K34" s="19">
        <f t="shared" ref="K34:M34" si="7">(K30-K32)</f>
        <v>4.4217474599999917</v>
      </c>
      <c r="L34" s="19">
        <f t="shared" si="7"/>
        <v>5.1539075100000105</v>
      </c>
      <c r="M34" s="19">
        <f t="shared" si="7"/>
        <v>3.6814678799999996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Hampshire</v>
      </c>
      <c r="G39" s="10"/>
      <c r="H39" s="11"/>
      <c r="I39" s="12">
        <f>IF(VLOOKUP($F39,ofsted!$B$10:$AR$468,ofsted!AG$1,FALSE)=0,"",VLOOKUP($F39,ofsted!$B$10:$AR$468,ofsted!AG$1,FALSE))</f>
        <v>91</v>
      </c>
      <c r="J39" s="13">
        <f>IF(VLOOKUP($F39,ofsted!$B$10:$AR$468,ofsted!AH$1,FALSE)=0,"",VLOOKUP($F39,ofsted!$B$10:$AR$468,ofsted!AH$1,FALSE))</f>
        <v>90.304182509505708</v>
      </c>
      <c r="K39" s="13">
        <f>IF(VLOOKUP($F39,ofsted!$B$10:$AR$468,ofsted!AI$1,FALSE)=0,"",VLOOKUP($F39,ofsted!$B$10:$AR$468,ofsted!AI$1,FALSE))</f>
        <v>91.06463878326997</v>
      </c>
      <c r="L39" s="13">
        <f>IF(VLOOKUP($F39,ofsted!$B$10:$AR$468,ofsted!AJ$1,FALSE)=0,"",VLOOKUP($F39,ofsted!$B$10:$AR$468,ofsted!AJ$1,FALSE))</f>
        <v>90.684410646387832</v>
      </c>
      <c r="M39" s="13">
        <f>IF(VLOOKUP($F39,ofsted!$B$10:$AR$468,ofsted!AK$1,FALSE)=0,"",VLOOKUP($F39,ofsted!$B$10:$AR$468,ofsted!AK$1,FALSE))</f>
        <v>92.030360531309299</v>
      </c>
      <c r="N39" s="13">
        <f>IF(VLOOKUP($F39,ofsted!$B$10:$AR$468,ofsted!AL$1,FALSE)=0,"",VLOOKUP($F39,ofsted!$B$10:$AR$468,ofsted!AL$1,FALSE))</f>
        <v>93.155893536121667</v>
      </c>
      <c r="O39" s="13">
        <f>IF(VLOOKUP($F39,ofsted!$B$10:$AR$468,ofsted!AM$1,FALSE)=0,"",VLOOKUP($F39,ofsted!$B$10:$AR$468,ofsted!AM$1,FALSE))</f>
        <v>93.346007604562743</v>
      </c>
      <c r="P39" s="13">
        <f>IF(VLOOKUP($F39,ofsted!$B$10:$AR$468,ofsted!AN$1,FALSE)=0,"",VLOOKUP($F39,ofsted!$B$10:$AR$468,ofsted!AN$1,FALSE))</f>
        <v>93.155893536121681</v>
      </c>
      <c r="Q39" s="13"/>
      <c r="R39" s="13">
        <f>IF(VLOOKUP($F39,ofsted!$B$10:$AR$468,ofsted!AO$1,FALSE)=0,"",VLOOKUP($F39,ofsted!$B$10:$AR$468,ofsted!AO$1,FALSE))</f>
        <v>93.155893536121681</v>
      </c>
      <c r="S39" s="13">
        <f>IF(VLOOKUP($F39,ofsted!$B$10:$AR$468,ofsted!AP$1,FALSE)=0,"",VLOOKUP($F39,ofsted!$B$10:$AR$468,ofsted!AP$1,FALSE))</f>
        <v>93.346007604562743</v>
      </c>
      <c r="T39" s="13">
        <f>IF(VLOOKUP($F39,ofsted!$B$10:$AR$468,ofsted!AQ$1,FALSE)=0,"",VLOOKUP($F39,ofsted!$B$10:$AR$468,ofsted!AQ$1,FALSE))</f>
        <v>93.346007604562743</v>
      </c>
      <c r="U39" s="13"/>
      <c r="V39" s="13">
        <f>IF(VLOOKUP($F39,ofsted!$B$10:$AR$468,ofsted!AR$1,FALSE)=0,"",VLOOKUP($F39,ofsted!$B$10:$AR$468,ofsted!AR$1,FALSE))</f>
        <v>92.585551330798467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Hampshire to Rural as a Region</v>
      </c>
      <c r="G42" s="56"/>
      <c r="H42" s="57"/>
      <c r="I42" s="19">
        <f>(I39-I40)</f>
        <v>6.095146461406884</v>
      </c>
      <c r="J42" s="19">
        <f>(J39-J40)</f>
        <v>5.797140255984587</v>
      </c>
      <c r="K42" s="19">
        <f t="shared" ref="K42:P42" si="9">(K39-K40)</f>
        <v>6.7618158576925538</v>
      </c>
      <c r="L42" s="19">
        <f t="shared" si="9"/>
        <v>7.0375530149214001</v>
      </c>
      <c r="M42" s="19">
        <f t="shared" si="9"/>
        <v>7.7208265424251579</v>
      </c>
      <c r="N42" s="19">
        <f t="shared" si="9"/>
        <v>8.848464720022335</v>
      </c>
      <c r="O42" s="19">
        <f t="shared" si="9"/>
        <v>9.084765634541327</v>
      </c>
      <c r="P42" s="19">
        <f t="shared" si="9"/>
        <v>9.1156193287523593</v>
      </c>
      <c r="Q42" s="19"/>
      <c r="R42" s="19">
        <f t="shared" ref="R42:T42" si="10">(R39-R40)</f>
        <v>9.0425401655763835</v>
      </c>
      <c r="S42" s="19">
        <f t="shared" si="10"/>
        <v>9.1637595925274979</v>
      </c>
      <c r="T42" s="19">
        <f t="shared" si="10"/>
        <v>8.8001617156260181</v>
      </c>
      <c r="U42" s="19"/>
      <c r="V42" s="19">
        <f t="shared" ref="V42" si="11">(V39-V40)</f>
        <v>6.7669007076785732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Hampshire to England</v>
      </c>
      <c r="G43" s="45"/>
      <c r="H43" s="46"/>
      <c r="I43" s="19">
        <f>(I39-I41)</f>
        <v>5</v>
      </c>
      <c r="J43" s="19">
        <f>(J39-J41)</f>
        <v>4.3041825095057078</v>
      </c>
      <c r="K43" s="19">
        <f t="shared" ref="K43:P43" si="12">(K39-K41)</f>
        <v>5.5525310775308725</v>
      </c>
      <c r="L43" s="19">
        <f t="shared" si="12"/>
        <v>5.3231589206630332</v>
      </c>
      <c r="M43" s="19">
        <f t="shared" si="12"/>
        <v>6.8470494314427128</v>
      </c>
      <c r="N43" s="19">
        <f t="shared" si="12"/>
        <v>7.1572693673530381</v>
      </c>
      <c r="O43" s="19">
        <f t="shared" si="12"/>
        <v>7.1481387822221194</v>
      </c>
      <c r="P43" s="19">
        <f t="shared" si="12"/>
        <v>6.7809853803538687</v>
      </c>
      <c r="Q43" s="19"/>
      <c r="R43" s="19">
        <f t="shared" ref="R43:T43" si="13">(R39-R41)</f>
        <v>6.876962877675993</v>
      </c>
      <c r="S43" s="19">
        <f t="shared" si="13"/>
        <v>6.9024428835168976</v>
      </c>
      <c r="T43" s="19">
        <f t="shared" si="13"/>
        <v>6.4205546517251548</v>
      </c>
      <c r="U43" s="19"/>
      <c r="V43" s="19">
        <f t="shared" ref="V43" si="14">(V39-V41)</f>
        <v>4.5073004677374797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Hampshire</v>
      </c>
      <c r="G48" s="10"/>
      <c r="H48" s="11"/>
      <c r="I48" s="12">
        <f>IF(VLOOKUP($F48,absentees!$B$10:$Q$468,absentees!O$1,FALSE)=0,"",VLOOKUP($F48,absentees!$B$10:$Q$468,absentees!O$1,FALSE))</f>
        <v>11.24921</v>
      </c>
      <c r="J48" s="13">
        <f>IF(VLOOKUP($F48,absentees!$B$10:$Q$468,absentees!P$1,FALSE)=0,"",VLOOKUP($F48,absentees!$B$10:$Q$468,absentees!P$1,FALSE))</f>
        <v>10.933669999999999</v>
      </c>
      <c r="K48" s="13">
        <f>IF(VLOOKUP($F48,absentees!$B$10:$Q$468,absentees!Q$1,FALSE)=0,"",VLOOKUP($F48,absentees!$B$10:$Q$468,absentees!Q$1,FALSE))</f>
        <v>23.185420000000001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Hampshire to Rural as a Region</v>
      </c>
      <c r="G51" s="56"/>
      <c r="H51" s="57"/>
      <c r="I51" s="19">
        <f>(I48-I49)</f>
        <v>-2.0144295073550929</v>
      </c>
      <c r="J51" s="19">
        <f>(J48-J49)</f>
        <v>-1.2352274105010039</v>
      </c>
      <c r="K51" s="19">
        <f>(K48-K49)</f>
        <v>-3.1360632436633651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Hampshire to England</v>
      </c>
      <c r="G52" s="45"/>
      <c r="H52" s="46"/>
      <c r="I52" s="19">
        <f>(I48-I50)</f>
        <v>-1.8869299999999996</v>
      </c>
      <c r="J52" s="19">
        <f>(J48-J50)</f>
        <v>-2.0450800000000005</v>
      </c>
      <c r="K52" s="19">
        <f>(K48-K50)</f>
        <v>-0.2840600000000002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Hampshire</v>
      </c>
      <c r="G57" s="10"/>
      <c r="H57" s="11"/>
      <c r="I57" s="12">
        <f>IF(VLOOKUP($F57,'absentees FSM'!$B$10:$Q$468,'absentees FSM'!O$1,FALSE)=0,"",VLOOKUP($F57,'absentees FSM'!$B$10:$Q$468,'absentees FSM'!O$1,FALSE))</f>
        <v>25.066880000000001</v>
      </c>
      <c r="J57" s="13">
        <f>IF(VLOOKUP($F57,'absentees FSM'!$B$10:$Q$468,'absentees FSM'!P$1,FALSE)=0,"",VLOOKUP($F57,'absentees FSM'!$B$10:$Q$468,'absentees FSM'!P$1,FALSE))</f>
        <v>24.293690000000002</v>
      </c>
      <c r="K57" s="13">
        <f>IF(VLOOKUP($F57,'absentees FSM'!$B$10:$Q$468,'absentees FSM'!Q$1,FALSE)=0,"",VLOOKUP($F57,'absentees FSM'!$B$10:$Q$468,'absentees FSM'!Q$1,FALSE))</f>
        <v>36.491079999999997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Hampshire to Rural as a Region</v>
      </c>
      <c r="G60" s="56"/>
      <c r="H60" s="57"/>
      <c r="I60" s="19">
        <f>(I57-I58)</f>
        <v>-0.1843127136041609</v>
      </c>
      <c r="J60" s="19">
        <f>(J57-J58)</f>
        <v>-7.0899185997532754E-3</v>
      </c>
      <c r="K60" s="19">
        <f>(K57-K58)</f>
        <v>-1.8025013161825711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Hampshire to England</v>
      </c>
      <c r="G61" s="45"/>
      <c r="H61" s="46"/>
      <c r="I61" s="19">
        <f>(I57-I59)</f>
        <v>1.3002300000000027</v>
      </c>
      <c r="J61" s="19">
        <f>(J57-J59)</f>
        <v>0.23662000000000205</v>
      </c>
      <c r="K61" s="19">
        <f>(K57-K59)</f>
        <v>2.8885599999999982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FtLUzvCH89t0iId0NyltPP0N6FsOtxA43/c12Xa5a3h+Q2svIKz8cQtrXRlb442BU1XHt2iQBl55OZt+js8fOQ==" saltValue="sszLXfM/KScCgpg9YHlca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2023-01-20T16:21:26Z</dcterms:modified>
</cp:coreProperties>
</file>