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4FEF4718-AA38-4ED9-94C0-C3476C64BA11}" xr6:coauthVersionLast="47" xr6:coauthVersionMax="47" xr10:uidLastSave="{83F4C07A-1DC5-4B4D-A38C-88DE65F3CCF6}"/>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<sst xmlns="http://schemas.openxmlformats.org/spreadsheetml/2006/main" count="9432" uniqueCount="1374">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</sst>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Lincolnshire</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71.000721670000004</c:v>
                </c:pt>
                <c:pt idx="1">
                  <c:v>69.823708210000007</c:v>
                </c:pt>
                <c:pt idx="2">
                  <c:v>71.645954860000003</c:v>
                </c:pt>
                <c:pt idx="3">
                  <c:v>71.7371263</c:v>
                </c:pt>
                <c:pt idx="4">
                  <c:v>73.470780989999994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14</xdr:row>
      <xdr:rowOff>68580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714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495300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41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83820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7297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Lincolnshire was consistently below the rural situation albeit with a narrowing gap, and moved during the period from being below to above the England level.</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333</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50" t="str">
        <f>"% Gap - "&amp;F12&amp;" to England"</f>
        <v>% Gap - Lincolnshire to England</v>
      </c>
      <c r="G16" s="51"/>
      <c r="H16" s="52"/>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50" t="str">
        <f>"% Gap - "&amp;F21&amp;" to England"</f>
        <v>% Gap - Lincolnshire to England</v>
      </c>
      <c r="G25" s="51"/>
      <c r="H25" s="52"/>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Lincolnshire</v>
      </c>
      <c r="G30" s="10"/>
      <c r="H30" s="11"/>
      <c r="I30" s="12">
        <f>IF(VLOOKUP($F30,'level 2 maths eng'!$B$10:$L$468,'level 2 maths eng'!E$1,FALSE)=0,"",VLOOKUP($F30,'level 2 maths eng'!$B$10:$L$468,'level 2 maths eng'!E$1,FALSE))</f>
        <v>71.000721670000004</v>
      </c>
      <c r="J30" s="13">
        <f>IF(VLOOKUP($F30,'level 2 maths eng'!$B$10:$L$468,'level 2 maths eng'!F$1,FALSE)=0,"",VLOOKUP($F30,'level 2 maths eng'!$B$10:$L$468,'level 2 maths eng'!F$1,FALSE))</f>
        <v>69.823708210000007</v>
      </c>
      <c r="K30" s="13">
        <f>IF(VLOOKUP($F30,'level 2 maths eng'!$B$10:$L$468,'level 2 maths eng'!G$1,FALSE)=0,"",VLOOKUP($F30,'level 2 maths eng'!$B$10:$L$468,'level 2 maths eng'!G$1,FALSE))</f>
        <v>71.645954860000003</v>
      </c>
      <c r="L30" s="13">
        <f>IF(VLOOKUP($F30,'level 2 maths eng'!$B$10:$L$468,'level 2 maths eng'!H$1,FALSE)=0,"",VLOOKUP($F30,'level 2 maths eng'!$B$10:$L$468,'level 2 maths eng'!H$1,FALSE))</f>
        <v>71.7371263</v>
      </c>
      <c r="M30" s="35">
        <f>IF(VLOOKUP($F30,'level 2 maths eng'!$B$10:$L$468,'level 2 maths eng'!I$1,FALSE)=0,"",VLOOKUP($F30,'level 2 maths eng'!$B$10:$L$468,'level 2 maths eng'!I$1,FALSE))</f>
        <v>73.470780989999994</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Lincolnshire to Rural as a Region</v>
      </c>
      <c r="G33" s="56"/>
      <c r="H33" s="57"/>
      <c r="I33" s="19">
        <f>(I30-I31)</f>
        <v>-2.2582677890109863</v>
      </c>
      <c r="J33" s="19">
        <f>(J30-J31)</f>
        <v>-3.3764803825274896</v>
      </c>
      <c r="K33" s="19">
        <f t="shared" ref="K33:M33" si="6">(K30-K31)</f>
        <v>-1.6212978218181604</v>
      </c>
      <c r="L33" s="19">
        <f t="shared" si="6"/>
        <v>-1.5365183352272567</v>
      </c>
      <c r="M33" s="19">
        <f t="shared" si="6"/>
        <v>-0.81869815392855116</v>
      </c>
      <c r="N33" s="42"/>
      <c r="O33" s="29"/>
      <c r="P33" s="29"/>
      <c r="Q33" s="29"/>
      <c r="R33" s="29"/>
      <c r="S33" s="29"/>
      <c r="T33" s="29"/>
    </row>
    <row r="34" spans="1:23" ht="51" customHeight="1" x14ac:dyDescent="0.3">
      <c r="B34" s="14"/>
      <c r="C34" s="14"/>
      <c r="D34" s="14"/>
      <c r="F34" s="50" t="str">
        <f>"% Gap - "&amp;F30&amp;" to England"</f>
        <v>% Gap - Lincolnshire to England</v>
      </c>
      <c r="G34" s="51"/>
      <c r="H34" s="52"/>
      <c r="I34" s="19">
        <f>(I30-I32)</f>
        <v>-0.51014135999999155</v>
      </c>
      <c r="J34" s="19">
        <f>(J30-J32)</f>
        <v>-1.1465039699999977</v>
      </c>
      <c r="K34" s="19">
        <f t="shared" ref="K34:M34" si="7">(K30-K32)</f>
        <v>0.32004231999999888</v>
      </c>
      <c r="L34" s="19">
        <f t="shared" si="7"/>
        <v>0.88260750000000598</v>
      </c>
      <c r="M34" s="19">
        <f t="shared" si="7"/>
        <v>0.47095648999999185</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50" t="str">
        <f>"% Gap - "&amp;F39&amp;" to England"</f>
        <v>% Gap - Lincolnshire to England</v>
      </c>
      <c r="G43" s="51"/>
      <c r="H43" s="52"/>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50" t="str">
        <f>"% Gap - "&amp;F48&amp;" to England"</f>
        <v>% Gap - Lincolnshire to England</v>
      </c>
      <c r="G52" s="51"/>
      <c r="H52" s="52"/>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50" t="str">
        <f>"% Gap - "&amp;F57&amp;" to England"</f>
        <v>% Gap - Lincolnshire to England</v>
      </c>
      <c r="G61" s="51"/>
      <c r="H61" s="52"/>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eU+oHs3jUgP1qhwHGzGtRiMffYoV1eZIONrWxqcp0H8m+gheXBva+vp4eezTGqUrAjS5ftG7GLNidx+KrqLOIg==" saltValue="ZMvnYpZH3zk3QapszL18BA=="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2023-01-17T11:04:26Z</dcterms:modified>
</cp:coreProperties>
</file>