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8" documentId="8_{2ACAB8C3-96E0-425F-9C49-77189411EF8E}" xr6:coauthVersionLast="47" xr6:coauthVersionMax="47" xr10:uidLastSave="{DBC39529-C91E-473E-BAE1-63BF004E5C76}"/>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<sst xmlns="http://schemas.openxmlformats.org/spreadsheetml/2006/main" count="9432" uniqueCount="1374">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</sst>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Devon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70.170454550000002</c:v>
                </c:pt>
                <c:pt idx="1">
                  <c:v>71.808999080000007</c:v>
                </c:pt>
                <c:pt idx="2">
                  <c:v>71.277617680000006</c:v>
                </c:pt>
                <c:pt idx="3">
                  <c:v>68.41085271</c:v>
                </c:pt>
                <c:pt idx="4">
                  <c:v>71.026156940000007</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495300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41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North Devon was consistently below the rural situation and either in line with or below the England position during the period considered here.</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182</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North Devon</v>
      </c>
      <c r="G30" s="10"/>
      <c r="H30" s="11"/>
      <c r="I30" s="12">
        <f>IF(VLOOKUP($F30,'level 2 maths eng'!$B$10:$L$468,'level 2 maths eng'!E$1,FALSE)=0,"",VLOOKUP($F30,'level 2 maths eng'!$B$10:$L$468,'level 2 maths eng'!E$1,FALSE))</f>
        <v>70.170454550000002</v>
      </c>
      <c r="J30" s="13">
        <f>IF(VLOOKUP($F30,'level 2 maths eng'!$B$10:$L$468,'level 2 maths eng'!F$1,FALSE)=0,"",VLOOKUP($F30,'level 2 maths eng'!$B$10:$L$468,'level 2 maths eng'!F$1,FALSE))</f>
        <v>71.808999080000007</v>
      </c>
      <c r="K30" s="13">
        <f>IF(VLOOKUP($F30,'level 2 maths eng'!$B$10:$L$468,'level 2 maths eng'!G$1,FALSE)=0,"",VLOOKUP($F30,'level 2 maths eng'!$B$10:$L$468,'level 2 maths eng'!G$1,FALSE))</f>
        <v>71.277617680000006</v>
      </c>
      <c r="L30" s="13">
        <f>IF(VLOOKUP($F30,'level 2 maths eng'!$B$10:$L$468,'level 2 maths eng'!H$1,FALSE)=0,"",VLOOKUP($F30,'level 2 maths eng'!$B$10:$L$468,'level 2 maths eng'!H$1,FALSE))</f>
        <v>68.41085271</v>
      </c>
      <c r="M30" s="35">
        <f>IF(VLOOKUP($F30,'level 2 maths eng'!$B$10:$L$468,'level 2 maths eng'!I$1,FALSE)=0,"",VLOOKUP($F30,'level 2 maths eng'!$B$10:$L$468,'level 2 maths eng'!I$1,FALSE))</f>
        <v>71.026156940000007</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North Devon to Rural as a Region</v>
      </c>
      <c r="G33" s="56"/>
      <c r="H33" s="57"/>
      <c r="I33" s="19">
        <f>(I30-I31)</f>
        <v>-3.0885349090109884</v>
      </c>
      <c r="J33" s="19">
        <f>(J30-J31)</f>
        <v>-1.3911895125274896</v>
      </c>
      <c r="K33" s="19">
        <f t="shared" ref="K33:M33" si="6">(K30-K31)</f>
        <v>-1.9896350018181579</v>
      </c>
      <c r="L33" s="19">
        <f t="shared" si="6"/>
        <v>-4.8627919252272562</v>
      </c>
      <c r="M33" s="19">
        <f t="shared" si="6"/>
        <v>-3.2633222039285386</v>
      </c>
      <c r="N33" s="42"/>
      <c r="O33" s="29"/>
      <c r="P33" s="29"/>
      <c r="Q33" s="29"/>
      <c r="R33" s="29"/>
      <c r="S33" s="29"/>
      <c r="T33" s="29"/>
    </row>
    <row r="34" spans="1:23" ht="51" customHeight="1" x14ac:dyDescent="0.3">
      <c r="B34" s="14"/>
      <c r="C34" s="14"/>
      <c r="D34" s="14"/>
      <c r="F34" s="44" t="str">
        <f>"% Gap - "&amp;F30&amp;" to England"</f>
        <v>% Gap - North Devon to England</v>
      </c>
      <c r="G34" s="45"/>
      <c r="H34" s="46"/>
      <c r="I34" s="19">
        <f>(I30-I32)</f>
        <v>-1.3404084799999936</v>
      </c>
      <c r="J34" s="19">
        <f>(J30-J32)</f>
        <v>0.83878690000000233</v>
      </c>
      <c r="K34" s="19">
        <f t="shared" ref="K34:M34" si="7">(K30-K32)</f>
        <v>-4.8294859999998607E-2</v>
      </c>
      <c r="L34" s="19">
        <f t="shared" si="7"/>
        <v>-2.4436660899999936</v>
      </c>
      <c r="M34" s="19">
        <f t="shared" si="7"/>
        <v>-1.9736675599999955</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LeCukSWrDb6zxKUnVCFRamqH2l/wwNTYEE7XPSibJ7dBnIUZTDApasxuJ3CdI3YuCDvPcD9FLhK28NiB0yfYOg==" saltValue="zDdtkioOLNoeaPq7ugQalA=="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2023-01-20T12:13:33Z</dcterms:modified>
</cp:coreProperties>
</file>