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8" documentId="8_{94A9F953-B26F-4425-BE1C-3A9235BA20B9}" xr6:coauthVersionLast="47" xr6:coauthVersionMax="47" xr10:uidLastSave="{0A69796C-859B-4EDC-9D35-3820C685CAB8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<sst xmlns="http://schemas.openxmlformats.org/spreadsheetml/2006/main" count="9432" uniqueCount="1374">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</sst>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43.1</c:v>
                </c:pt>
                <c:pt idx="1">
                  <c:v>55.2</c:v>
                </c:pt>
                <c:pt idx="2">
                  <c:v>62.9</c:v>
                </c:pt>
                <c:pt idx="3">
                  <c:v>66.8</c:v>
                </c:pt>
                <c:pt idx="4">
                  <c:v>68.099999999999994</c:v>
                </c:pt>
                <c:pt idx="5">
                  <c:v>70.099999999999994</c:v>
                </c:pt>
                <c:pt idx="6">
                  <c:v>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50</c:v>
                </c:pt>
                <c:pt idx="1">
                  <c:v>57</c:v>
                </c:pt>
                <c:pt idx="2">
                  <c:v>59</c:v>
                </c:pt>
                <c:pt idx="3">
                  <c:v>60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83</c:v>
                </c:pt>
                <c:pt idx="1">
                  <c:v>83.333333333333329</c:v>
                </c:pt>
                <c:pt idx="2">
                  <c:v>84.172661870503589</c:v>
                </c:pt>
                <c:pt idx="3">
                  <c:v>83.693045563549163</c:v>
                </c:pt>
                <c:pt idx="4">
                  <c:v>84.486873508353213</c:v>
                </c:pt>
                <c:pt idx="5">
                  <c:v>83.532219570405729</c:v>
                </c:pt>
                <c:pt idx="6">
                  <c:v>83.253588516746419</c:v>
                </c:pt>
                <c:pt idx="7">
                  <c:v>82.775119617224874</c:v>
                </c:pt>
                <c:pt idx="9">
                  <c:v>82.973621103117509</c:v>
                </c:pt>
                <c:pt idx="10">
                  <c:v>83.213429256594722</c:v>
                </c:pt>
                <c:pt idx="11">
                  <c:v>83.614457831325296</c:v>
                </c:pt>
                <c:pt idx="13">
                  <c:v>85.301204819277103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13.34122</c:v>
                </c:pt>
                <c:pt idx="1">
                  <c:v>13.92756</c:v>
                </c:pt>
                <c:pt idx="2">
                  <c:v>27.69746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24.26435</c:v>
                </c:pt>
                <c:pt idx="1">
                  <c:v>26.050170000000001</c:v>
                </c:pt>
                <c:pt idx="2">
                  <c:v>39.068980000000003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North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68.262806240000003</c:v>
                </c:pt>
                <c:pt idx="1">
                  <c:v>69.778869779999994</c:v>
                </c:pt>
                <c:pt idx="2">
                  <c:v>65.641711229999999</c:v>
                </c:pt>
                <c:pt idx="3">
                  <c:v>69.987228610000003</c:v>
                </c:pt>
                <c:pt idx="4">
                  <c:v>67.5224647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Norfolk was at the start of the period below that of both 'Rural as a Region' and England, but a greater rate of increase saw the gaps reduce and the percentage for Norfolk move ahead of both the rural and England situations by the end of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411480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0574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Norfolk was consistently below the England situation with a widening gap through the period and moved from being in line with rural to being below.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Norfolk was consistently below the England situation and on the whole also below that of 'Rural as a Region'.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Norfolk was consistently greater than that of England and 'Rural as a Region', with the gap to the England situation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Norfolk was consistently greater than the England situation with the gap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 Norfolk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188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Norfolk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43.1</v>
      </c>
      <c r="J12" s="13">
        <f>IF(VLOOKUP($F12,'early learning goals'!$B$10:$AC$468,'early learning goals'!X$1,FALSE)=0,"",VLOOKUP($F12,'early learning goals'!$B$10:$AC$468,'early learning goals'!X$1,FALSE))</f>
        <v>55.2</v>
      </c>
      <c r="K12" s="13">
        <f>IF(VLOOKUP($F12,'early learning goals'!$B$10:$AC$468,'early learning goals'!Y$1,FALSE)=0,"",VLOOKUP($F12,'early learning goals'!$B$10:$AC$468,'early learning goals'!Y$1,FALSE))</f>
        <v>62.9</v>
      </c>
      <c r="L12" s="13">
        <f>IF(VLOOKUP($F12,'early learning goals'!$B$10:$AC$468,'early learning goals'!Z$1,FALSE)=0,"",VLOOKUP($F12,'early learning goals'!$B$10:$AC$468,'early learning goals'!Z$1,FALSE))</f>
        <v>66.8</v>
      </c>
      <c r="M12" s="13">
        <f>IF(VLOOKUP($F12,'early learning goals'!$B$10:$AC$468,'early learning goals'!AA$1,FALSE)=0,"",VLOOKUP($F12,'early learning goals'!$B$10:$AC$468,'early learning goals'!AA$1,FALSE))</f>
        <v>68.099999999999994</v>
      </c>
      <c r="N12" s="13">
        <f>IF(VLOOKUP($F12,'early learning goals'!$B$10:$AC$468,'early learning goals'!AB$1,FALSE)=0,"",VLOOKUP($F12,'early learning goals'!$B$10:$AC$468,'early learning goals'!AB$1,FALSE))</f>
        <v>70.099999999999994</v>
      </c>
      <c r="O12" s="13">
        <f>IF(VLOOKUP($F12,'early learning goals'!$B$10:$AC$468,'early learning goals'!AC$1,FALSE)=0,"",VLOOKUP($F12,'early learning goals'!$B$10:$AC$468,'early learning goals'!AC$1,FALSE))</f>
        <v>71.5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Norfolk to Rural as a Region</v>
      </c>
      <c r="G15" s="56"/>
      <c r="H15" s="57"/>
      <c r="I15" s="19">
        <f>(I12-I13)</f>
        <v>-6.2080511487032624</v>
      </c>
      <c r="J15" s="19">
        <f>(J12-J13)</f>
        <v>-3.9749770662563222</v>
      </c>
      <c r="K15" s="19">
        <f t="shared" ref="K15:O15" si="0">(K12-K13)</f>
        <v>-1.7728808960892977</v>
      </c>
      <c r="L15" s="19">
        <f t="shared" si="0"/>
        <v>-1.2144635492193885</v>
      </c>
      <c r="M15" s="19">
        <f t="shared" si="0"/>
        <v>-1.3131074554784306</v>
      </c>
      <c r="N15" s="19">
        <f t="shared" si="0"/>
        <v>-0.2761512360639955</v>
      </c>
      <c r="O15" s="19">
        <f t="shared" si="0"/>
        <v>0.41930606398217662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Norfolk to England</v>
      </c>
      <c r="G16" s="45"/>
      <c r="H16" s="46"/>
      <c r="I16" s="19">
        <f>(I12-I14)</f>
        <v>-5.7999999999999972</v>
      </c>
      <c r="J16" s="19">
        <f>(J12-J14)</f>
        <v>-2.7999999999999972</v>
      </c>
      <c r="K16" s="19">
        <f t="shared" ref="K16:O16" si="1">(K12-K14)</f>
        <v>-1.1999999999999957</v>
      </c>
      <c r="L16" s="19">
        <f t="shared" si="1"/>
        <v>-0.5</v>
      </c>
      <c r="M16" s="19">
        <f t="shared" si="1"/>
        <v>-0.90000000000000568</v>
      </c>
      <c r="N16" s="19">
        <f t="shared" si="1"/>
        <v>-0.10000000000000853</v>
      </c>
      <c r="O16" s="19">
        <f t="shared" si="1"/>
        <v>0.79999999999999716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Norfolk</v>
      </c>
      <c r="G21" s="10"/>
      <c r="H21" s="11"/>
      <c r="I21" s="12">
        <f>IF(VLOOKUP($F21,'key stage 2'!$B$10:$L$468,'key stage 2'!E$1,FALSE)=0,"",VLOOKUP($F21,'key stage 2'!$B$10:$L$468,'key stage 2'!E$1,FALSE))</f>
        <v>50</v>
      </c>
      <c r="J21" s="13">
        <f>IF(VLOOKUP($F21,'key stage 2'!$B$10:$L$468,'key stage 2'!F$1,FALSE)=0,"",VLOOKUP($F21,'key stage 2'!$B$10:$L$468,'key stage 2'!F$1,FALSE))</f>
        <v>57</v>
      </c>
      <c r="K21" s="13">
        <f>IF(VLOOKUP($F21,'key stage 2'!$B$10:$L$468,'key stage 2'!G$1,FALSE)=0,"",VLOOKUP($F21,'key stage 2'!$B$10:$L$468,'key stage 2'!G$1,FALSE))</f>
        <v>59</v>
      </c>
      <c r="L21" s="13">
        <f>IF(VLOOKUP($F21,'key stage 2'!$B$10:$L$468,'key stage 2'!H$1,FALSE)=0,"",VLOOKUP($F21,'key stage 2'!$B$10:$L$468,'key stage 2'!H$1,FALSE))</f>
        <v>60</v>
      </c>
      <c r="M21" s="13"/>
      <c r="N21" s="13"/>
      <c r="O21" s="35">
        <f>IF(VLOOKUP($F21,'key stage 2'!$B$10:$L$468,'key stage 2'!K$1,FALSE)=0,"",VLOOKUP($F21,'key stage 2'!$B$10:$L$468,'key stage 2'!K$1,FALSE))</f>
        <v>49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Norfolk to Rural as a Region</v>
      </c>
      <c r="G24" s="56"/>
      <c r="H24" s="57"/>
      <c r="I24" s="19">
        <f>(I21-I22)</f>
        <v>0.6190476190476204</v>
      </c>
      <c r="J24" s="19">
        <f>(J21-J22)</f>
        <v>0.1428571428571459</v>
      </c>
      <c r="K24" s="19">
        <f t="shared" ref="K24:O24" si="3">(K21-K22)</f>
        <v>-0.5714285714285694</v>
      </c>
      <c r="L24" s="19">
        <f t="shared" si="3"/>
        <v>-3.3999999999999986</v>
      </c>
      <c r="M24" s="19"/>
      <c r="N24" s="19"/>
      <c r="O24" s="19">
        <f t="shared" si="3"/>
        <v>-5.9500000000000028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Norfolk to England</v>
      </c>
      <c r="G25" s="45"/>
      <c r="H25" s="46"/>
      <c r="I25" s="19">
        <f>(I21-I23)</f>
        <v>-4</v>
      </c>
      <c r="J25" s="19">
        <f>(J21-J23)</f>
        <v>-5</v>
      </c>
      <c r="K25" s="19">
        <f t="shared" ref="K25:O25" si="4">(K21-K23)</f>
        <v>-6</v>
      </c>
      <c r="L25" s="19">
        <f t="shared" si="4"/>
        <v>-5</v>
      </c>
      <c r="M25" s="19"/>
      <c r="N25" s="19"/>
      <c r="O25" s="19">
        <f t="shared" si="4"/>
        <v>-9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North Norfolk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68.262806240000003</v>
      </c>
      <c r="J30" s="13">
        <f>IF(VLOOKUP($F30,'level 2 maths eng'!$B$10:$L$468,'level 2 maths eng'!F$1,FALSE)=0,"",VLOOKUP($F30,'level 2 maths eng'!$B$10:$L$468,'level 2 maths eng'!F$1,FALSE))</f>
        <v>69.778869779999994</v>
      </c>
      <c r="K30" s="13">
        <f>IF(VLOOKUP($F30,'level 2 maths eng'!$B$10:$L$468,'level 2 maths eng'!G$1,FALSE)=0,"",VLOOKUP($F30,'level 2 maths eng'!$B$10:$L$468,'level 2 maths eng'!G$1,FALSE))</f>
        <v>65.641711229999999</v>
      </c>
      <c r="L30" s="13">
        <f>IF(VLOOKUP($F30,'level 2 maths eng'!$B$10:$L$468,'level 2 maths eng'!H$1,FALSE)=0,"",VLOOKUP($F30,'level 2 maths eng'!$B$10:$L$468,'level 2 maths eng'!H$1,FALSE))</f>
        <v>69.987228610000003</v>
      </c>
      <c r="M30" s="35">
        <f>IF(VLOOKUP($F30,'level 2 maths eng'!$B$10:$L$468,'level 2 maths eng'!I$1,FALSE)=0,"",VLOOKUP($F30,'level 2 maths eng'!$B$10:$L$468,'level 2 maths eng'!I$1,FALSE))</f>
        <v>67.5224647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North Norfolk to Rural as a Region</v>
      </c>
      <c r="G33" s="56"/>
      <c r="H33" s="57"/>
      <c r="I33" s="19">
        <f>(I30-I31)</f>
        <v>-4.9961832190109874</v>
      </c>
      <c r="J33" s="19">
        <f>(J30-J31)</f>
        <v>-3.4213188125275025</v>
      </c>
      <c r="K33" s="19">
        <f t="shared" ref="K33:M33" si="6">(K30-K31)</f>
        <v>-7.6255414518181652</v>
      </c>
      <c r="L33" s="19">
        <f t="shared" si="6"/>
        <v>-3.2864160252272541</v>
      </c>
      <c r="M33" s="19">
        <f t="shared" si="6"/>
        <v>-6.7670144439285451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North Norfolk to England</v>
      </c>
      <c r="G34" s="45"/>
      <c r="H34" s="46"/>
      <c r="I34" s="19">
        <f>(I30-I32)</f>
        <v>-3.2480567899999926</v>
      </c>
      <c r="J34" s="19">
        <f>(J30-J32)</f>
        <v>-1.1913424000000106</v>
      </c>
      <c r="K34" s="19">
        <f t="shared" ref="K34:M34" si="7">(K30-K32)</f>
        <v>-5.6842013100000059</v>
      </c>
      <c r="L34" s="19">
        <f t="shared" si="7"/>
        <v>-0.86729018999999141</v>
      </c>
      <c r="M34" s="19">
        <f t="shared" si="7"/>
        <v>-5.4773598000000021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Norfolk</v>
      </c>
      <c r="G39" s="10"/>
      <c r="H39" s="11"/>
      <c r="I39" s="12">
        <f>IF(VLOOKUP($F39,ofsted!$B$10:$AR$468,ofsted!AG$1,FALSE)=0,"",VLOOKUP($F39,ofsted!$B$10:$AR$468,ofsted!AG$1,FALSE))</f>
        <v>83</v>
      </c>
      <c r="J39" s="13">
        <f>IF(VLOOKUP($F39,ofsted!$B$10:$AR$468,ofsted!AH$1,FALSE)=0,"",VLOOKUP($F39,ofsted!$B$10:$AR$468,ofsted!AH$1,FALSE))</f>
        <v>83.333333333333329</v>
      </c>
      <c r="K39" s="13">
        <f>IF(VLOOKUP($F39,ofsted!$B$10:$AR$468,ofsted!AI$1,FALSE)=0,"",VLOOKUP($F39,ofsted!$B$10:$AR$468,ofsted!AI$1,FALSE))</f>
        <v>84.172661870503589</v>
      </c>
      <c r="L39" s="13">
        <f>IF(VLOOKUP($F39,ofsted!$B$10:$AR$468,ofsted!AJ$1,FALSE)=0,"",VLOOKUP($F39,ofsted!$B$10:$AR$468,ofsted!AJ$1,FALSE))</f>
        <v>83.693045563549163</v>
      </c>
      <c r="M39" s="13">
        <f>IF(VLOOKUP($F39,ofsted!$B$10:$AR$468,ofsted!AK$1,FALSE)=0,"",VLOOKUP($F39,ofsted!$B$10:$AR$468,ofsted!AK$1,FALSE))</f>
        <v>84.486873508353213</v>
      </c>
      <c r="N39" s="13">
        <f>IF(VLOOKUP($F39,ofsted!$B$10:$AR$468,ofsted!AL$1,FALSE)=0,"",VLOOKUP($F39,ofsted!$B$10:$AR$468,ofsted!AL$1,FALSE))</f>
        <v>83.532219570405729</v>
      </c>
      <c r="O39" s="13">
        <f>IF(VLOOKUP($F39,ofsted!$B$10:$AR$468,ofsted!AM$1,FALSE)=0,"",VLOOKUP($F39,ofsted!$B$10:$AR$468,ofsted!AM$1,FALSE))</f>
        <v>83.253588516746419</v>
      </c>
      <c r="P39" s="13">
        <f>IF(VLOOKUP($F39,ofsted!$B$10:$AR$468,ofsted!AN$1,FALSE)=0,"",VLOOKUP($F39,ofsted!$B$10:$AR$468,ofsted!AN$1,FALSE))</f>
        <v>82.775119617224874</v>
      </c>
      <c r="Q39" s="13"/>
      <c r="R39" s="13">
        <f>IF(VLOOKUP($F39,ofsted!$B$10:$AR$468,ofsted!AO$1,FALSE)=0,"",VLOOKUP($F39,ofsted!$B$10:$AR$468,ofsted!AO$1,FALSE))</f>
        <v>82.973621103117509</v>
      </c>
      <c r="S39" s="13">
        <f>IF(VLOOKUP($F39,ofsted!$B$10:$AR$468,ofsted!AP$1,FALSE)=0,"",VLOOKUP($F39,ofsted!$B$10:$AR$468,ofsted!AP$1,FALSE))</f>
        <v>83.213429256594722</v>
      </c>
      <c r="T39" s="13">
        <f>IF(VLOOKUP($F39,ofsted!$B$10:$AR$468,ofsted!AQ$1,FALSE)=0,"",VLOOKUP($F39,ofsted!$B$10:$AR$468,ofsted!AQ$1,FALSE))</f>
        <v>83.614457831325296</v>
      </c>
      <c r="U39" s="13"/>
      <c r="V39" s="13">
        <f>IF(VLOOKUP($F39,ofsted!$B$10:$AR$468,ofsted!AR$1,FALSE)=0,"",VLOOKUP($F39,ofsted!$B$10:$AR$468,ofsted!AR$1,FALSE))</f>
        <v>85.301204819277103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Norfolk to Rural as a Region</v>
      </c>
      <c r="G42" s="56"/>
      <c r="H42" s="57"/>
      <c r="I42" s="19">
        <f>(I39-I40)</f>
        <v>-1.904853538593116</v>
      </c>
      <c r="J42" s="19">
        <f>(J39-J40)</f>
        <v>-1.1737089201877922</v>
      </c>
      <c r="K42" s="19">
        <f t="shared" ref="K42:P42" si="9">(K39-K40)</f>
        <v>-0.13016105507382747</v>
      </c>
      <c r="L42" s="19">
        <f t="shared" si="9"/>
        <v>4.6187932082730754E-2</v>
      </c>
      <c r="M42" s="19">
        <f t="shared" si="9"/>
        <v>0.17733951946907212</v>
      </c>
      <c r="N42" s="19">
        <f t="shared" si="9"/>
        <v>-0.77520924569360261</v>
      </c>
      <c r="O42" s="19">
        <f t="shared" si="9"/>
        <v>-1.0076534532749974</v>
      </c>
      <c r="P42" s="19">
        <f t="shared" si="9"/>
        <v>-1.2651545901444479</v>
      </c>
      <c r="Q42" s="19"/>
      <c r="R42" s="19">
        <f t="shared" ref="R42:T42" si="10">(R39-R40)</f>
        <v>-1.1397322674277888</v>
      </c>
      <c r="S42" s="19">
        <f t="shared" si="10"/>
        <v>-0.9688187554405232</v>
      </c>
      <c r="T42" s="19">
        <f t="shared" si="10"/>
        <v>-0.93138805761142862</v>
      </c>
      <c r="U42" s="19"/>
      <c r="V42" s="19">
        <f t="shared" ref="V42" si="11">(V39-V40)</f>
        <v>-0.51744580384279004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Norfolk to England</v>
      </c>
      <c r="G43" s="45"/>
      <c r="H43" s="46"/>
      <c r="I43" s="19">
        <f>(I39-I41)</f>
        <v>-3</v>
      </c>
      <c r="J43" s="19">
        <f>(J39-J41)</f>
        <v>-2.6666666666666714</v>
      </c>
      <c r="K43" s="19">
        <f t="shared" ref="K43:P43" si="12">(K39-K41)</f>
        <v>-1.3394458352355088</v>
      </c>
      <c r="L43" s="19">
        <f t="shared" si="12"/>
        <v>-1.6682061621756361</v>
      </c>
      <c r="M43" s="19">
        <f t="shared" si="12"/>
        <v>-0.69643759151337292</v>
      </c>
      <c r="N43" s="19">
        <f t="shared" si="12"/>
        <v>-2.4664045983628995</v>
      </c>
      <c r="O43" s="19">
        <f t="shared" si="12"/>
        <v>-2.9442803055942051</v>
      </c>
      <c r="P43" s="19">
        <f t="shared" si="12"/>
        <v>-3.5997885385429385</v>
      </c>
      <c r="Q43" s="19"/>
      <c r="R43" s="19">
        <f t="shared" ref="R43:T43" si="13">(R39-R41)</f>
        <v>-3.3053095553281793</v>
      </c>
      <c r="S43" s="19">
        <f t="shared" si="13"/>
        <v>-3.2301354644511235</v>
      </c>
      <c r="T43" s="19">
        <f t="shared" si="13"/>
        <v>-3.3109951215122919</v>
      </c>
      <c r="U43" s="19"/>
      <c r="V43" s="19">
        <f t="shared" ref="V43" si="14">(V39-V41)</f>
        <v>-2.7770460437838835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Norfolk</v>
      </c>
      <c r="G48" s="10"/>
      <c r="H48" s="11"/>
      <c r="I48" s="12">
        <f>IF(VLOOKUP($F48,absentees!$B$10:$Q$468,absentees!O$1,FALSE)=0,"",VLOOKUP($F48,absentees!$B$10:$Q$468,absentees!O$1,FALSE))</f>
        <v>13.34122</v>
      </c>
      <c r="J48" s="13">
        <f>IF(VLOOKUP($F48,absentees!$B$10:$Q$468,absentees!P$1,FALSE)=0,"",VLOOKUP($F48,absentees!$B$10:$Q$468,absentees!P$1,FALSE))</f>
        <v>13.92756</v>
      </c>
      <c r="K48" s="13">
        <f>IF(VLOOKUP($F48,absentees!$B$10:$Q$468,absentees!Q$1,FALSE)=0,"",VLOOKUP($F48,absentees!$B$10:$Q$468,absentees!Q$1,FALSE))</f>
        <v>27.69746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Norfolk to Rural as a Region</v>
      </c>
      <c r="G51" s="56"/>
      <c r="H51" s="57"/>
      <c r="I51" s="19">
        <f>(I48-I49)</f>
        <v>7.7580492644907295E-2</v>
      </c>
      <c r="J51" s="19">
        <f>(J48-J49)</f>
        <v>1.7586625894989965</v>
      </c>
      <c r="K51" s="19">
        <f>(K48-K49)</f>
        <v>1.3759767563366339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Norfolk to England</v>
      </c>
      <c r="G52" s="45"/>
      <c r="H52" s="46"/>
      <c r="I52" s="19">
        <f>(I48-I50)</f>
        <v>0.2050800000000006</v>
      </c>
      <c r="J52" s="19">
        <f>(J48-J50)</f>
        <v>0.94880999999999993</v>
      </c>
      <c r="K52" s="19">
        <f>(K48-K50)</f>
        <v>4.2279799999999987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Norfolk</v>
      </c>
      <c r="G57" s="10"/>
      <c r="H57" s="11"/>
      <c r="I57" s="12">
        <f>IF(VLOOKUP($F57,'absentees FSM'!$B$10:$Q$468,'absentees FSM'!O$1,FALSE)=0,"",VLOOKUP($F57,'absentees FSM'!$B$10:$Q$468,'absentees FSM'!O$1,FALSE))</f>
        <v>24.26435</v>
      </c>
      <c r="J57" s="13">
        <f>IF(VLOOKUP($F57,'absentees FSM'!$B$10:$Q$468,'absentees FSM'!P$1,FALSE)=0,"",VLOOKUP($F57,'absentees FSM'!$B$10:$Q$468,'absentees FSM'!P$1,FALSE))</f>
        <v>26.050170000000001</v>
      </c>
      <c r="K57" s="13">
        <f>IF(VLOOKUP($F57,'absentees FSM'!$B$10:$Q$468,'absentees FSM'!Q$1,FALSE)=0,"",VLOOKUP($F57,'absentees FSM'!$B$10:$Q$468,'absentees FSM'!Q$1,FALSE))</f>
        <v>39.068980000000003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Norfolk to Rural as a Region</v>
      </c>
      <c r="G60" s="56"/>
      <c r="H60" s="57"/>
      <c r="I60" s="19">
        <f>(I57-I58)</f>
        <v>-0.98684271360416176</v>
      </c>
      <c r="J60" s="19">
        <f>(J57-J58)</f>
        <v>1.7493900814002465</v>
      </c>
      <c r="K60" s="19">
        <f>(K57-K58)</f>
        <v>0.7753986838174356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Norfolk to England</v>
      </c>
      <c r="G61" s="45"/>
      <c r="H61" s="46"/>
      <c r="I61" s="19">
        <f>(I57-I59)</f>
        <v>0.49770000000000181</v>
      </c>
      <c r="J61" s="19">
        <f>(J57-J59)</f>
        <v>1.9931000000000019</v>
      </c>
      <c r="K61" s="19">
        <f>(K57-K59)</f>
        <v>5.466460000000005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qLJXRAET4BhVQ1HsW/AalakqmkRQKPRGjhchSfXrNA2jCRHlJ6M5EoDi9ttLkyH5hK4MILG+oCVEYPMyu31jMw==" saltValue="HSbIWuhzp0U8FkHMbpwKiQ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2023-01-18T10:42:02Z</dcterms:modified>
</cp:coreProperties>
</file>