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8" documentId="8_{E92CB1E4-B3D4-4865-B1B7-5D9EEECEC6F4}" xr6:coauthVersionLast="47" xr6:coauthVersionMax="47" xr10:uidLastSave="{0F94CD8E-B12F-47DD-A209-5410093B70EA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<sst xmlns="http://schemas.openxmlformats.org/spreadsheetml/2006/main" count="9432" uniqueCount="1374">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</sst>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Leicestershire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43.8</c:v>
                </c:pt>
                <c:pt idx="1">
                  <c:v>56.6</c:v>
                </c:pt>
                <c:pt idx="2">
                  <c:v>62</c:v>
                </c:pt>
                <c:pt idx="3">
                  <c:v>66</c:v>
                </c:pt>
                <c:pt idx="4">
                  <c:v>68.400000000000006</c:v>
                </c:pt>
                <c:pt idx="5">
                  <c:v>69.8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Leicestershire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53</c:v>
                </c:pt>
                <c:pt idx="1">
                  <c:v>62</c:v>
                </c:pt>
                <c:pt idx="2">
                  <c:v>66</c:v>
                </c:pt>
                <c:pt idx="3">
                  <c:v>67</c:v>
                </c:pt>
                <c:pt idx="6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Leicestershire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88</c:v>
                </c:pt>
                <c:pt idx="1">
                  <c:v>86.330935251798564</c:v>
                </c:pt>
                <c:pt idx="2">
                  <c:v>85.97122302158273</c:v>
                </c:pt>
                <c:pt idx="3">
                  <c:v>85.611510791366911</c:v>
                </c:pt>
                <c:pt idx="4">
                  <c:v>86.738351254480293</c:v>
                </c:pt>
                <c:pt idx="5">
                  <c:v>87.45519713261649</c:v>
                </c:pt>
                <c:pt idx="6">
                  <c:v>87.45519713261649</c:v>
                </c:pt>
                <c:pt idx="7">
                  <c:v>87.45519713261649</c:v>
                </c:pt>
                <c:pt idx="9">
                  <c:v>87.769784172661872</c:v>
                </c:pt>
                <c:pt idx="10">
                  <c:v>88.129496402877692</c:v>
                </c:pt>
                <c:pt idx="11">
                  <c:v>88.84892086330936</c:v>
                </c:pt>
                <c:pt idx="13">
                  <c:v>89.247311827956992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Leicestershire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12.169230000000001</c:v>
                </c:pt>
                <c:pt idx="1">
                  <c:v>10.30044</c:v>
                </c:pt>
                <c:pt idx="2">
                  <c:v>23.91582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Leicestershire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27.778970000000001</c:v>
                </c:pt>
                <c:pt idx="1">
                  <c:v>24.28126</c:v>
                </c:pt>
                <c:pt idx="2">
                  <c:v>38.960839999999997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North West Leicestershire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69.610935859999998</c:v>
                </c:pt>
                <c:pt idx="1">
                  <c:v>70.247046190000006</c:v>
                </c:pt>
                <c:pt idx="2">
                  <c:v>70.427163199999995</c:v>
                </c:pt>
                <c:pt idx="3">
                  <c:v>70.803782510000005</c:v>
                </c:pt>
                <c:pt idx="4">
                  <c:v>75.358851670000007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Leicestershire was consistently below the rural and England situations but with a reducing gap over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335280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812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Leicestershire was generally greater than the rural and England situations over the period considered here.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Leicestershire was consistently greater than the rural and England situations over the period.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Leicestershire was generally below both the rural and England situations over the period.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Leicestershire was consistently in line with or above the rural and England situations over the period.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West Leicestershire experienced a step increase from being consistently below the rural and England situations from 2016/17 to 2019/20, to being above both in 2020/21.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193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Leicestershire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43.8</v>
      </c>
      <c r="J12" s="13">
        <f>IF(VLOOKUP($F12,'early learning goals'!$B$10:$AC$468,'early learning goals'!X$1,FALSE)=0,"",VLOOKUP($F12,'early learning goals'!$B$10:$AC$468,'early learning goals'!X$1,FALSE))</f>
        <v>56.6</v>
      </c>
      <c r="K12" s="13">
        <f>IF(VLOOKUP($F12,'early learning goals'!$B$10:$AC$468,'early learning goals'!Y$1,FALSE)=0,"",VLOOKUP($F12,'early learning goals'!$B$10:$AC$468,'early learning goals'!Y$1,FALSE))</f>
        <v>62</v>
      </c>
      <c r="L12" s="13">
        <f>IF(VLOOKUP($F12,'early learning goals'!$B$10:$AC$468,'early learning goals'!Z$1,FALSE)=0,"",VLOOKUP($F12,'early learning goals'!$B$10:$AC$468,'early learning goals'!Z$1,FALSE))</f>
        <v>66</v>
      </c>
      <c r="M12" s="13">
        <f>IF(VLOOKUP($F12,'early learning goals'!$B$10:$AC$468,'early learning goals'!AA$1,FALSE)=0,"",VLOOKUP($F12,'early learning goals'!$B$10:$AC$468,'early learning goals'!AA$1,FALSE))</f>
        <v>68.400000000000006</v>
      </c>
      <c r="N12" s="13">
        <f>IF(VLOOKUP($F12,'early learning goals'!$B$10:$AC$468,'early learning goals'!AB$1,FALSE)=0,"",VLOOKUP($F12,'early learning goals'!$B$10:$AC$468,'early learning goals'!AB$1,FALSE))</f>
        <v>69.8</v>
      </c>
      <c r="O12" s="13">
        <f>IF(VLOOKUP($F12,'early learning goals'!$B$10:$AC$468,'early learning goals'!AC$1,FALSE)=0,"",VLOOKUP($F12,'early learning goals'!$B$10:$AC$468,'early learning goals'!AC$1,FALSE))</f>
        <v>71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Leicestershire to Rural as a Region</v>
      </c>
      <c r="G15" s="56"/>
      <c r="H15" s="57"/>
      <c r="I15" s="19">
        <f>(I12-I13)</f>
        <v>-5.5080511487032666</v>
      </c>
      <c r="J15" s="19">
        <f>(J12-J13)</f>
        <v>-2.5749770662563236</v>
      </c>
      <c r="K15" s="19">
        <f t="shared" ref="K15:O15" si="0">(K12-K13)</f>
        <v>-2.6728808960892962</v>
      </c>
      <c r="L15" s="19">
        <f t="shared" si="0"/>
        <v>-2.0144635492193856</v>
      </c>
      <c r="M15" s="19">
        <f t="shared" si="0"/>
        <v>-1.0131074554784192</v>
      </c>
      <c r="N15" s="19">
        <f t="shared" si="0"/>
        <v>-0.57615123606399266</v>
      </c>
      <c r="O15" s="19">
        <f t="shared" si="0"/>
        <v>-8.0693936017823376E-2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Leicestershire to England</v>
      </c>
      <c r="G16" s="45"/>
      <c r="H16" s="46"/>
      <c r="I16" s="19">
        <f>(I12-I14)</f>
        <v>-5.1000000000000014</v>
      </c>
      <c r="J16" s="19">
        <f>(J12-J14)</f>
        <v>-1.3999999999999986</v>
      </c>
      <c r="K16" s="19">
        <f t="shared" ref="K16:O16" si="1">(K12-K14)</f>
        <v>-2.0999999999999943</v>
      </c>
      <c r="L16" s="19">
        <f t="shared" si="1"/>
        <v>-1.2999999999999972</v>
      </c>
      <c r="M16" s="19">
        <f t="shared" si="1"/>
        <v>-0.59999999999999432</v>
      </c>
      <c r="N16" s="19">
        <f t="shared" si="1"/>
        <v>-0.40000000000000568</v>
      </c>
      <c r="O16" s="19">
        <f t="shared" si="1"/>
        <v>0.29999999999999716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Leicestershire</v>
      </c>
      <c r="G21" s="10"/>
      <c r="H21" s="11"/>
      <c r="I21" s="12">
        <f>IF(VLOOKUP($F21,'key stage 2'!$B$10:$L$468,'key stage 2'!E$1,FALSE)=0,"",VLOOKUP($F21,'key stage 2'!$B$10:$L$468,'key stage 2'!E$1,FALSE))</f>
        <v>53</v>
      </c>
      <c r="J21" s="13">
        <f>IF(VLOOKUP($F21,'key stage 2'!$B$10:$L$468,'key stage 2'!F$1,FALSE)=0,"",VLOOKUP($F21,'key stage 2'!$B$10:$L$468,'key stage 2'!F$1,FALSE))</f>
        <v>62</v>
      </c>
      <c r="K21" s="13">
        <f>IF(VLOOKUP($F21,'key stage 2'!$B$10:$L$468,'key stage 2'!G$1,FALSE)=0,"",VLOOKUP($F21,'key stage 2'!$B$10:$L$468,'key stage 2'!G$1,FALSE))</f>
        <v>66</v>
      </c>
      <c r="L21" s="13">
        <f>IF(VLOOKUP($F21,'key stage 2'!$B$10:$L$468,'key stage 2'!H$1,FALSE)=0,"",VLOOKUP($F21,'key stage 2'!$B$10:$L$468,'key stage 2'!H$1,FALSE))</f>
        <v>67</v>
      </c>
      <c r="M21" s="13"/>
      <c r="N21" s="13"/>
      <c r="O21" s="35">
        <f>IF(VLOOKUP($F21,'key stage 2'!$B$10:$L$468,'key stage 2'!K$1,FALSE)=0,"",VLOOKUP($F21,'key stage 2'!$B$10:$L$468,'key stage 2'!K$1,FALSE))</f>
        <v>62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Leicestershire to Rural as a Region</v>
      </c>
      <c r="G24" s="56"/>
      <c r="H24" s="57"/>
      <c r="I24" s="19">
        <f>(I21-I22)</f>
        <v>3.6190476190476204</v>
      </c>
      <c r="J24" s="19">
        <f>(J21-J22)</f>
        <v>5.1428571428571459</v>
      </c>
      <c r="K24" s="19">
        <f t="shared" ref="K24:O24" si="3">(K21-K22)</f>
        <v>6.4285714285714306</v>
      </c>
      <c r="L24" s="19">
        <f t="shared" si="3"/>
        <v>3.6000000000000014</v>
      </c>
      <c r="M24" s="19"/>
      <c r="N24" s="19"/>
      <c r="O24" s="19">
        <f t="shared" si="3"/>
        <v>7.0499999999999972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Leicestershire to England</v>
      </c>
      <c r="G25" s="45"/>
      <c r="H25" s="46"/>
      <c r="I25" s="19">
        <f>(I21-I23)</f>
        <v>-1</v>
      </c>
      <c r="J25" s="19">
        <f>(J21-J23)</f>
        <v>0</v>
      </c>
      <c r="K25" s="19">
        <f t="shared" ref="K25:O25" si="4">(K21-K23)</f>
        <v>1</v>
      </c>
      <c r="L25" s="19">
        <f t="shared" si="4"/>
        <v>2</v>
      </c>
      <c r="M25" s="19"/>
      <c r="N25" s="19"/>
      <c r="O25" s="19">
        <f t="shared" si="4"/>
        <v>4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North West Leicestershire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69.610935859999998</v>
      </c>
      <c r="J30" s="13">
        <f>IF(VLOOKUP($F30,'level 2 maths eng'!$B$10:$L$468,'level 2 maths eng'!F$1,FALSE)=0,"",VLOOKUP($F30,'level 2 maths eng'!$B$10:$L$468,'level 2 maths eng'!F$1,FALSE))</f>
        <v>70.247046190000006</v>
      </c>
      <c r="K30" s="13">
        <f>IF(VLOOKUP($F30,'level 2 maths eng'!$B$10:$L$468,'level 2 maths eng'!G$1,FALSE)=0,"",VLOOKUP($F30,'level 2 maths eng'!$B$10:$L$468,'level 2 maths eng'!G$1,FALSE))</f>
        <v>70.427163199999995</v>
      </c>
      <c r="L30" s="13">
        <f>IF(VLOOKUP($F30,'level 2 maths eng'!$B$10:$L$468,'level 2 maths eng'!H$1,FALSE)=0,"",VLOOKUP($F30,'level 2 maths eng'!$B$10:$L$468,'level 2 maths eng'!H$1,FALSE))</f>
        <v>70.803782510000005</v>
      </c>
      <c r="M30" s="35">
        <f>IF(VLOOKUP($F30,'level 2 maths eng'!$B$10:$L$468,'level 2 maths eng'!I$1,FALSE)=0,"",VLOOKUP($F30,'level 2 maths eng'!$B$10:$L$468,'level 2 maths eng'!I$1,FALSE))</f>
        <v>75.358851670000007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North West Leicestershire to Rural as a Region</v>
      </c>
      <c r="G33" s="56"/>
      <c r="H33" s="57"/>
      <c r="I33" s="19">
        <f>(I30-I31)</f>
        <v>-3.6480535990109928</v>
      </c>
      <c r="J33" s="19">
        <f>(J30-J31)</f>
        <v>-2.9531424025274902</v>
      </c>
      <c r="K33" s="19">
        <f t="shared" ref="K33:M33" si="6">(K30-K31)</f>
        <v>-2.8400894818181683</v>
      </c>
      <c r="L33" s="19">
        <f t="shared" si="6"/>
        <v>-2.4698621252272517</v>
      </c>
      <c r="M33" s="19">
        <f t="shared" si="6"/>
        <v>1.0693725260714615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North West Leicestershire to England</v>
      </c>
      <c r="G34" s="45"/>
      <c r="H34" s="46"/>
      <c r="I34" s="19">
        <f>(I30-I32)</f>
        <v>-1.899927169999998</v>
      </c>
      <c r="J34" s="19">
        <f>(J30-J32)</f>
        <v>-0.72316598999999826</v>
      </c>
      <c r="K34" s="19">
        <f t="shared" ref="K34:M34" si="7">(K30-K32)</f>
        <v>-0.89874934000000906</v>
      </c>
      <c r="L34" s="19">
        <f t="shared" si="7"/>
        <v>-5.0736289999989026E-2</v>
      </c>
      <c r="M34" s="19">
        <f t="shared" si="7"/>
        <v>2.3590271700000045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Leicestershire</v>
      </c>
      <c r="G39" s="10"/>
      <c r="H39" s="11"/>
      <c r="I39" s="12">
        <f>IF(VLOOKUP($F39,ofsted!$B$10:$AR$468,ofsted!AG$1,FALSE)=0,"",VLOOKUP($F39,ofsted!$B$10:$AR$468,ofsted!AG$1,FALSE))</f>
        <v>88</v>
      </c>
      <c r="J39" s="13">
        <f>IF(VLOOKUP($F39,ofsted!$B$10:$AR$468,ofsted!AH$1,FALSE)=0,"",VLOOKUP($F39,ofsted!$B$10:$AR$468,ofsted!AH$1,FALSE))</f>
        <v>86.330935251798564</v>
      </c>
      <c r="K39" s="13">
        <f>IF(VLOOKUP($F39,ofsted!$B$10:$AR$468,ofsted!AI$1,FALSE)=0,"",VLOOKUP($F39,ofsted!$B$10:$AR$468,ofsted!AI$1,FALSE))</f>
        <v>85.97122302158273</v>
      </c>
      <c r="L39" s="13">
        <f>IF(VLOOKUP($F39,ofsted!$B$10:$AR$468,ofsted!AJ$1,FALSE)=0,"",VLOOKUP($F39,ofsted!$B$10:$AR$468,ofsted!AJ$1,FALSE))</f>
        <v>85.611510791366911</v>
      </c>
      <c r="M39" s="13">
        <f>IF(VLOOKUP($F39,ofsted!$B$10:$AR$468,ofsted!AK$1,FALSE)=0,"",VLOOKUP($F39,ofsted!$B$10:$AR$468,ofsted!AK$1,FALSE))</f>
        <v>86.738351254480293</v>
      </c>
      <c r="N39" s="13">
        <f>IF(VLOOKUP($F39,ofsted!$B$10:$AR$468,ofsted!AL$1,FALSE)=0,"",VLOOKUP($F39,ofsted!$B$10:$AR$468,ofsted!AL$1,FALSE))</f>
        <v>87.45519713261649</v>
      </c>
      <c r="O39" s="13">
        <f>IF(VLOOKUP($F39,ofsted!$B$10:$AR$468,ofsted!AM$1,FALSE)=0,"",VLOOKUP($F39,ofsted!$B$10:$AR$468,ofsted!AM$1,FALSE))</f>
        <v>87.45519713261649</v>
      </c>
      <c r="P39" s="13">
        <f>IF(VLOOKUP($F39,ofsted!$B$10:$AR$468,ofsted!AN$1,FALSE)=0,"",VLOOKUP($F39,ofsted!$B$10:$AR$468,ofsted!AN$1,FALSE))</f>
        <v>87.45519713261649</v>
      </c>
      <c r="Q39" s="13"/>
      <c r="R39" s="13">
        <f>IF(VLOOKUP($F39,ofsted!$B$10:$AR$468,ofsted!AO$1,FALSE)=0,"",VLOOKUP($F39,ofsted!$B$10:$AR$468,ofsted!AO$1,FALSE))</f>
        <v>87.769784172661872</v>
      </c>
      <c r="S39" s="13">
        <f>IF(VLOOKUP($F39,ofsted!$B$10:$AR$468,ofsted!AP$1,FALSE)=0,"",VLOOKUP($F39,ofsted!$B$10:$AR$468,ofsted!AP$1,FALSE))</f>
        <v>88.129496402877692</v>
      </c>
      <c r="T39" s="13">
        <f>IF(VLOOKUP($F39,ofsted!$B$10:$AR$468,ofsted!AQ$1,FALSE)=0,"",VLOOKUP($F39,ofsted!$B$10:$AR$468,ofsted!AQ$1,FALSE))</f>
        <v>88.84892086330936</v>
      </c>
      <c r="U39" s="13"/>
      <c r="V39" s="13">
        <f>IF(VLOOKUP($F39,ofsted!$B$10:$AR$468,ofsted!AR$1,FALSE)=0,"",VLOOKUP($F39,ofsted!$B$10:$AR$468,ofsted!AR$1,FALSE))</f>
        <v>89.247311827956992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Leicestershire to Rural as a Region</v>
      </c>
      <c r="G42" s="56"/>
      <c r="H42" s="57"/>
      <c r="I42" s="19">
        <f>(I39-I40)</f>
        <v>3.095146461406884</v>
      </c>
      <c r="J42" s="19">
        <f>(J39-J40)</f>
        <v>1.8238929982774437</v>
      </c>
      <c r="K42" s="19">
        <f t="shared" ref="K42:P42" si="9">(K39-K40)</f>
        <v>1.668400096005314</v>
      </c>
      <c r="L42" s="19">
        <f t="shared" si="9"/>
        <v>1.9646531599004788</v>
      </c>
      <c r="M42" s="19">
        <f t="shared" si="9"/>
        <v>2.4288172655961517</v>
      </c>
      <c r="N42" s="19">
        <f t="shared" si="9"/>
        <v>3.1477683165171584</v>
      </c>
      <c r="O42" s="19">
        <f t="shared" si="9"/>
        <v>3.1939551625950742</v>
      </c>
      <c r="P42" s="19">
        <f t="shared" si="9"/>
        <v>3.4149229252471685</v>
      </c>
      <c r="Q42" s="19"/>
      <c r="R42" s="19">
        <f t="shared" ref="R42:T42" si="10">(R39-R40)</f>
        <v>3.6564308021165743</v>
      </c>
      <c r="S42" s="19">
        <f t="shared" si="10"/>
        <v>3.9472483908424465</v>
      </c>
      <c r="T42" s="19">
        <f t="shared" si="10"/>
        <v>4.3030749743726346</v>
      </c>
      <c r="U42" s="19"/>
      <c r="V42" s="19">
        <f t="shared" ref="V42" si="11">(V39-V40)</f>
        <v>3.4286612048370984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Leicestershire to England</v>
      </c>
      <c r="G43" s="45"/>
      <c r="H43" s="46"/>
      <c r="I43" s="19">
        <f>(I39-I41)</f>
        <v>2</v>
      </c>
      <c r="J43" s="19">
        <f>(J39-J41)</f>
        <v>0.33093525179856442</v>
      </c>
      <c r="K43" s="19">
        <f t="shared" ref="K43:P43" si="12">(K39-K41)</f>
        <v>0.45911531584363274</v>
      </c>
      <c r="L43" s="19">
        <f t="shared" si="12"/>
        <v>0.25025906564211198</v>
      </c>
      <c r="M43" s="19">
        <f t="shared" si="12"/>
        <v>1.5550401546137067</v>
      </c>
      <c r="N43" s="19">
        <f t="shared" si="12"/>
        <v>1.4565729638478615</v>
      </c>
      <c r="O43" s="19">
        <f t="shared" si="12"/>
        <v>1.2573283102758666</v>
      </c>
      <c r="P43" s="19">
        <f t="shared" si="12"/>
        <v>1.0802889768486779</v>
      </c>
      <c r="Q43" s="19"/>
      <c r="R43" s="19">
        <f t="shared" ref="R43:T43" si="13">(R39-R41)</f>
        <v>1.4908535142161838</v>
      </c>
      <c r="S43" s="19">
        <f t="shared" si="13"/>
        <v>1.6859316818318462</v>
      </c>
      <c r="T43" s="19">
        <f t="shared" si="13"/>
        <v>1.9234679104717713</v>
      </c>
      <c r="U43" s="19"/>
      <c r="V43" s="19">
        <f t="shared" ref="V43" si="14">(V39-V41)</f>
        <v>1.1690609648960049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Leicestershire</v>
      </c>
      <c r="G48" s="10"/>
      <c r="H48" s="11"/>
      <c r="I48" s="12">
        <f>IF(VLOOKUP($F48,absentees!$B$10:$Q$468,absentees!O$1,FALSE)=0,"",VLOOKUP($F48,absentees!$B$10:$Q$468,absentees!O$1,FALSE))</f>
        <v>12.169230000000001</v>
      </c>
      <c r="J48" s="13">
        <f>IF(VLOOKUP($F48,absentees!$B$10:$Q$468,absentees!P$1,FALSE)=0,"",VLOOKUP($F48,absentees!$B$10:$Q$468,absentees!P$1,FALSE))</f>
        <v>10.30044</v>
      </c>
      <c r="K48" s="13">
        <f>IF(VLOOKUP($F48,absentees!$B$10:$Q$468,absentees!Q$1,FALSE)=0,"",VLOOKUP($F48,absentees!$B$10:$Q$468,absentees!Q$1,FALSE))</f>
        <v>23.91582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Leicestershire to Rural as a Region</v>
      </c>
      <c r="G51" s="56"/>
      <c r="H51" s="57"/>
      <c r="I51" s="19">
        <f>(I48-I49)</f>
        <v>-1.0944095073550919</v>
      </c>
      <c r="J51" s="19">
        <f>(J48-J49)</f>
        <v>-1.8684574105010032</v>
      </c>
      <c r="K51" s="19">
        <f>(K48-K49)</f>
        <v>-2.4056632436633656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Leicestershire to England</v>
      </c>
      <c r="G52" s="45"/>
      <c r="H52" s="46"/>
      <c r="I52" s="19">
        <f>(I48-I50)</f>
        <v>-0.9669099999999986</v>
      </c>
      <c r="J52" s="19">
        <f>(J48-J50)</f>
        <v>-2.6783099999999997</v>
      </c>
      <c r="K52" s="19">
        <f>(K48-K50)</f>
        <v>0.44633999999999929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Leicestershire</v>
      </c>
      <c r="G57" s="10"/>
      <c r="H57" s="11"/>
      <c r="I57" s="12">
        <f>IF(VLOOKUP($F57,'absentees FSM'!$B$10:$Q$468,'absentees FSM'!O$1,FALSE)=0,"",VLOOKUP($F57,'absentees FSM'!$B$10:$Q$468,'absentees FSM'!O$1,FALSE))</f>
        <v>27.778970000000001</v>
      </c>
      <c r="J57" s="13">
        <f>IF(VLOOKUP($F57,'absentees FSM'!$B$10:$Q$468,'absentees FSM'!P$1,FALSE)=0,"",VLOOKUP($F57,'absentees FSM'!$B$10:$Q$468,'absentees FSM'!P$1,FALSE))</f>
        <v>24.28126</v>
      </c>
      <c r="K57" s="13">
        <f>IF(VLOOKUP($F57,'absentees FSM'!$B$10:$Q$468,'absentees FSM'!Q$1,FALSE)=0,"",VLOOKUP($F57,'absentees FSM'!$B$10:$Q$468,'absentees FSM'!Q$1,FALSE))</f>
        <v>38.960839999999997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Leicestershire to Rural as a Region</v>
      </c>
      <c r="G60" s="56"/>
      <c r="H60" s="57"/>
      <c r="I60" s="19">
        <f>(I57-I58)</f>
        <v>2.527777286395839</v>
      </c>
      <c r="J60" s="19">
        <f>(J57-J58)</f>
        <v>-1.9519918599755215E-2</v>
      </c>
      <c r="K60" s="19">
        <f>(K57-K58)</f>
        <v>0.6672586838174297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Leicestershire to England</v>
      </c>
      <c r="G61" s="45"/>
      <c r="H61" s="46"/>
      <c r="I61" s="19">
        <f>(I57-I59)</f>
        <v>4.0123200000000026</v>
      </c>
      <c r="J61" s="19">
        <f>(J57-J59)</f>
        <v>0.22419000000000011</v>
      </c>
      <c r="K61" s="19">
        <f>(K57-K59)</f>
        <v>5.3583199999999991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uMTUum/vBXaxXsZAU2D/YZ0aipyWWEA0NN7zYU0G+ZR8hn49enXk0CrM1yUisa55P1Rt0Vy5fuVPx7mtRPsgyQ==" saltValue="PTPJ8NVyVpT5wdyy9Yt6ag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2023-01-20T17:14:08Z</dcterms:modified>
</cp:coreProperties>
</file>