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B09A027D-5564-42EE-8266-069FBAF52DC0}" xr6:coauthVersionLast="47" xr6:coauthVersionMax="47" xr10:uidLastSave="{18255799-8ED1-4EB1-B3CC-5D4870C6AC95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<sst xmlns="http://schemas.openxmlformats.org/spreadsheetml/2006/main" count="9432" uniqueCount="1374">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</sst>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74.369747899999993</c:v>
                </c:pt>
                <c:pt idx="1">
                  <c:v>74.236641219999996</c:v>
                </c:pt>
                <c:pt idx="2">
                  <c:v>73.868312759999995</c:v>
                </c:pt>
                <c:pt idx="3">
                  <c:v>78.087649400000004</c:v>
                </c:pt>
                <c:pt idx="4">
                  <c:v>73.608247419999998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373380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19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Richmondshire were up to 2020/21 greater than both the rural and England situations, with a spike in 2019/20 before then dropping below the rural position in 2020/21.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213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Richmondshire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74.369747899999993</v>
      </c>
      <c r="J30" s="13">
        <f>IF(VLOOKUP($F30,'level 2 maths eng'!$B$10:$L$468,'level 2 maths eng'!F$1,FALSE)=0,"",VLOOKUP($F30,'level 2 maths eng'!$B$10:$L$468,'level 2 maths eng'!F$1,FALSE))</f>
        <v>74.236641219999996</v>
      </c>
      <c r="K30" s="13">
        <f>IF(VLOOKUP($F30,'level 2 maths eng'!$B$10:$L$468,'level 2 maths eng'!G$1,FALSE)=0,"",VLOOKUP($F30,'level 2 maths eng'!$B$10:$L$468,'level 2 maths eng'!G$1,FALSE))</f>
        <v>73.868312759999995</v>
      </c>
      <c r="L30" s="13">
        <f>IF(VLOOKUP($F30,'level 2 maths eng'!$B$10:$L$468,'level 2 maths eng'!H$1,FALSE)=0,"",VLOOKUP($F30,'level 2 maths eng'!$B$10:$L$468,'level 2 maths eng'!H$1,FALSE))</f>
        <v>78.087649400000004</v>
      </c>
      <c r="M30" s="35">
        <f>IF(VLOOKUP($F30,'level 2 maths eng'!$B$10:$L$468,'level 2 maths eng'!I$1,FALSE)=0,"",VLOOKUP($F30,'level 2 maths eng'!$B$10:$L$468,'level 2 maths eng'!I$1,FALSE))</f>
        <v>73.608247419999998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Richmondshire to Rural as a Region</v>
      </c>
      <c r="G33" s="56"/>
      <c r="H33" s="57"/>
      <c r="I33" s="19">
        <f>(I30-I31)</f>
        <v>1.1107584409890023</v>
      </c>
      <c r="J33" s="19">
        <f>(J30-J31)</f>
        <v>1.0364526274724994</v>
      </c>
      <c r="K33" s="19">
        <f t="shared" ref="K33:M33" si="6">(K30-K31)</f>
        <v>0.60106007818183116</v>
      </c>
      <c r="L33" s="19">
        <f t="shared" si="6"/>
        <v>4.8140047647727471</v>
      </c>
      <c r="M33" s="19">
        <f t="shared" si="6"/>
        <v>-0.68123172392854769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Richmondshire to England</v>
      </c>
      <c r="G34" s="45"/>
      <c r="H34" s="46"/>
      <c r="I34" s="19">
        <f>(I30-I32)</f>
        <v>2.8588848699999971</v>
      </c>
      <c r="J34" s="19">
        <f>(J30-J32)</f>
        <v>3.2664290399999913</v>
      </c>
      <c r="K34" s="19">
        <f t="shared" ref="K34:M34" si="7">(K30-K32)</f>
        <v>2.5424002199999904</v>
      </c>
      <c r="L34" s="19">
        <f t="shared" si="7"/>
        <v>7.2331306000000097</v>
      </c>
      <c r="M34" s="19">
        <f t="shared" si="7"/>
        <v>0.60842291999999532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9IvsRFBKRJ5UTKxxHOUuSIUYctF8ZhWhfKBYcaV1qtvsrJHKqr2AGM9JV8vsThXtfajbh3TVH+CFDxSvuLxQqw==" saltValue="n/LUYkqWvaSQfMcjA+9fy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2023-01-19T17:03:33Z</dcterms:modified>
</cp:coreProperties>
</file>