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8" documentId="8_{F91ACD6F-7338-452A-BBA3-FD4BD3177E44}" xr6:coauthVersionLast="47" xr6:coauthVersionMax="47" xr10:uidLastSave="{350318B5-1661-4075-84D7-9C2422000050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<sst xmlns="http://schemas.openxmlformats.org/spreadsheetml/2006/main" count="9432" uniqueCount="1374">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</sst>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41.2</c:v>
                </c:pt>
                <c:pt idx="1">
                  <c:v>58.6</c:v>
                </c:pt>
                <c:pt idx="2">
                  <c:v>64.2</c:v>
                </c:pt>
                <c:pt idx="3">
                  <c:v>67.400000000000006</c:v>
                </c:pt>
                <c:pt idx="4">
                  <c:v>70.099999999999994</c:v>
                </c:pt>
                <c:pt idx="5">
                  <c:v>71.3</c:v>
                </c:pt>
                <c:pt idx="6">
                  <c:v>71.8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51</c:v>
                </c:pt>
                <c:pt idx="1">
                  <c:v>59</c:v>
                </c:pt>
                <c:pt idx="2">
                  <c:v>62</c:v>
                </c:pt>
                <c:pt idx="3">
                  <c:v>63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87</c:v>
                </c:pt>
                <c:pt idx="1">
                  <c:v>86.612021857923494</c:v>
                </c:pt>
                <c:pt idx="2">
                  <c:v>85.479452054794521</c:v>
                </c:pt>
                <c:pt idx="3">
                  <c:v>84.426229508196727</c:v>
                </c:pt>
                <c:pt idx="4">
                  <c:v>84.426229508196712</c:v>
                </c:pt>
                <c:pt idx="5">
                  <c:v>83.287671232876718</c:v>
                </c:pt>
                <c:pt idx="6">
                  <c:v>82.739726027397268</c:v>
                </c:pt>
                <c:pt idx="7">
                  <c:v>81.917808219178085</c:v>
                </c:pt>
                <c:pt idx="9">
                  <c:v>82.142857142857139</c:v>
                </c:pt>
                <c:pt idx="10">
                  <c:v>81.542699724517917</c:v>
                </c:pt>
                <c:pt idx="11">
                  <c:v>81.215469613259671</c:v>
                </c:pt>
                <c:pt idx="13">
                  <c:v>83.149171270718227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14.54195</c:v>
                </c:pt>
                <c:pt idx="1">
                  <c:v>11.25365</c:v>
                </c:pt>
                <c:pt idx="2">
                  <c:v>25.87463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28.907979999999998</c:v>
                </c:pt>
                <c:pt idx="1">
                  <c:v>23.559000000000001</c:v>
                </c:pt>
                <c:pt idx="2">
                  <c:v>37.0533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Scarborough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68.301225919999993</c:v>
                </c:pt>
                <c:pt idx="1">
                  <c:v>66.853408029999997</c:v>
                </c:pt>
                <c:pt idx="2">
                  <c:v>66.602129719999994</c:v>
                </c:pt>
                <c:pt idx="3">
                  <c:v>65.600882029999994</c:v>
                </c:pt>
                <c:pt idx="4">
                  <c:v>66.494312309999998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 Yorkshire began the period below that of 'Rural as a Region' and England, but increased at a greater rate thus surpassing both by the end of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289560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19354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 Yorkshire was consistently below the England level, and moved from being above to being in line with the rural situation by the end of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was during the period under consideration initially greater than both the rural and England situations, but decreased over the period taking it below both.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fluctuated around the rural and England situations over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fluctuated around the rural and England situations over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Scarberough was markedly lower than the rural and England situations over the period.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227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North Yorkshire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41.2</v>
      </c>
      <c r="J12" s="13">
        <f>IF(VLOOKUP($F12,'early learning goals'!$B$10:$AC$468,'early learning goals'!X$1,FALSE)=0,"",VLOOKUP($F12,'early learning goals'!$B$10:$AC$468,'early learning goals'!X$1,FALSE))</f>
        <v>58.6</v>
      </c>
      <c r="K12" s="13">
        <f>IF(VLOOKUP($F12,'early learning goals'!$B$10:$AC$468,'early learning goals'!Y$1,FALSE)=0,"",VLOOKUP($F12,'early learning goals'!$B$10:$AC$468,'early learning goals'!Y$1,FALSE))</f>
        <v>64.2</v>
      </c>
      <c r="L12" s="13">
        <f>IF(VLOOKUP($F12,'early learning goals'!$B$10:$AC$468,'early learning goals'!Z$1,FALSE)=0,"",VLOOKUP($F12,'early learning goals'!$B$10:$AC$468,'early learning goals'!Z$1,FALSE))</f>
        <v>67.400000000000006</v>
      </c>
      <c r="M12" s="13">
        <f>IF(VLOOKUP($F12,'early learning goals'!$B$10:$AC$468,'early learning goals'!AA$1,FALSE)=0,"",VLOOKUP($F12,'early learning goals'!$B$10:$AC$468,'early learning goals'!AA$1,FALSE))</f>
        <v>70.099999999999994</v>
      </c>
      <c r="N12" s="13">
        <f>IF(VLOOKUP($F12,'early learning goals'!$B$10:$AC$468,'early learning goals'!AB$1,FALSE)=0,"",VLOOKUP($F12,'early learning goals'!$B$10:$AC$468,'early learning goals'!AB$1,FALSE))</f>
        <v>71.3</v>
      </c>
      <c r="O12" s="13">
        <f>IF(VLOOKUP($F12,'early learning goals'!$B$10:$AC$468,'early learning goals'!AC$1,FALSE)=0,"",VLOOKUP($F12,'early learning goals'!$B$10:$AC$468,'early learning goals'!AC$1,FALSE))</f>
        <v>71.8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North Yorkshire to Rural as a Region</v>
      </c>
      <c r="G15" s="56"/>
      <c r="H15" s="57"/>
      <c r="I15" s="19">
        <f>(I12-I13)</f>
        <v>-8.1080511487032609</v>
      </c>
      <c r="J15" s="19">
        <f>(J12-J13)</f>
        <v>-0.57497706625632361</v>
      </c>
      <c r="K15" s="19">
        <f t="shared" ref="K15:O15" si="0">(K12-K13)</f>
        <v>-0.4728808960892934</v>
      </c>
      <c r="L15" s="19">
        <f t="shared" si="0"/>
        <v>-0.61446354921937996</v>
      </c>
      <c r="M15" s="19">
        <f t="shared" si="0"/>
        <v>0.68689254452156945</v>
      </c>
      <c r="N15" s="19">
        <f t="shared" si="0"/>
        <v>0.92384876393600734</v>
      </c>
      <c r="O15" s="19">
        <f t="shared" si="0"/>
        <v>0.71930606398217378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North Yorkshire to England</v>
      </c>
      <c r="G16" s="45"/>
      <c r="H16" s="46"/>
      <c r="I16" s="19">
        <f>(I12-I14)</f>
        <v>-7.6999999999999957</v>
      </c>
      <c r="J16" s="19">
        <f>(J12-J14)</f>
        <v>0.60000000000000142</v>
      </c>
      <c r="K16" s="19">
        <f t="shared" ref="K16:O16" si="1">(K12-K14)</f>
        <v>0.10000000000000853</v>
      </c>
      <c r="L16" s="19">
        <f t="shared" si="1"/>
        <v>0.10000000000000853</v>
      </c>
      <c r="M16" s="19">
        <f t="shared" si="1"/>
        <v>1.0999999999999943</v>
      </c>
      <c r="N16" s="19">
        <f t="shared" si="1"/>
        <v>1.0999999999999943</v>
      </c>
      <c r="O16" s="19">
        <f t="shared" si="1"/>
        <v>1.0999999999999943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North Yorkshire</v>
      </c>
      <c r="G21" s="10"/>
      <c r="H21" s="11"/>
      <c r="I21" s="12">
        <f>IF(VLOOKUP($F21,'key stage 2'!$B$10:$L$468,'key stage 2'!E$1,FALSE)=0,"",VLOOKUP($F21,'key stage 2'!$B$10:$L$468,'key stage 2'!E$1,FALSE))</f>
        <v>51</v>
      </c>
      <c r="J21" s="13">
        <f>IF(VLOOKUP($F21,'key stage 2'!$B$10:$L$468,'key stage 2'!F$1,FALSE)=0,"",VLOOKUP($F21,'key stage 2'!$B$10:$L$468,'key stage 2'!F$1,FALSE))</f>
        <v>59</v>
      </c>
      <c r="K21" s="13">
        <f>IF(VLOOKUP($F21,'key stage 2'!$B$10:$L$468,'key stage 2'!G$1,FALSE)=0,"",VLOOKUP($F21,'key stage 2'!$B$10:$L$468,'key stage 2'!G$1,FALSE))</f>
        <v>62</v>
      </c>
      <c r="L21" s="13">
        <f>IF(VLOOKUP($F21,'key stage 2'!$B$10:$L$468,'key stage 2'!H$1,FALSE)=0,"",VLOOKUP($F21,'key stage 2'!$B$10:$L$468,'key stage 2'!H$1,FALSE))</f>
        <v>63</v>
      </c>
      <c r="M21" s="13"/>
      <c r="N21" s="13"/>
      <c r="O21" s="35">
        <f>IF(VLOOKUP($F21,'key stage 2'!$B$10:$L$468,'key stage 2'!K$1,FALSE)=0,"",VLOOKUP($F21,'key stage 2'!$B$10:$L$468,'key stage 2'!K$1,FALSE))</f>
        <v>55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North Yorkshire to Rural as a Region</v>
      </c>
      <c r="G24" s="56"/>
      <c r="H24" s="57"/>
      <c r="I24" s="19">
        <f>(I21-I22)</f>
        <v>1.6190476190476204</v>
      </c>
      <c r="J24" s="19">
        <f>(J21-J22)</f>
        <v>2.1428571428571459</v>
      </c>
      <c r="K24" s="19">
        <f t="shared" ref="K24:O24" si="3">(K21-K22)</f>
        <v>2.4285714285714306</v>
      </c>
      <c r="L24" s="19">
        <f t="shared" si="3"/>
        <v>-0.39999999999999858</v>
      </c>
      <c r="M24" s="19"/>
      <c r="N24" s="19"/>
      <c r="O24" s="19">
        <f t="shared" si="3"/>
        <v>4.9999999999997158E-2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North Yorkshire to England</v>
      </c>
      <c r="G25" s="45"/>
      <c r="H25" s="46"/>
      <c r="I25" s="19">
        <f>(I21-I23)</f>
        <v>-3</v>
      </c>
      <c r="J25" s="19">
        <f>(J21-J23)</f>
        <v>-3</v>
      </c>
      <c r="K25" s="19">
        <f t="shared" ref="K25:O25" si="4">(K21-K23)</f>
        <v>-3</v>
      </c>
      <c r="L25" s="19">
        <f t="shared" si="4"/>
        <v>-2</v>
      </c>
      <c r="M25" s="19"/>
      <c r="N25" s="19"/>
      <c r="O25" s="19">
        <f t="shared" si="4"/>
        <v>-3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Scarborough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68.301225919999993</v>
      </c>
      <c r="J30" s="13">
        <f>IF(VLOOKUP($F30,'level 2 maths eng'!$B$10:$L$468,'level 2 maths eng'!F$1,FALSE)=0,"",VLOOKUP($F30,'level 2 maths eng'!$B$10:$L$468,'level 2 maths eng'!F$1,FALSE))</f>
        <v>66.853408029999997</v>
      </c>
      <c r="K30" s="13">
        <f>IF(VLOOKUP($F30,'level 2 maths eng'!$B$10:$L$468,'level 2 maths eng'!G$1,FALSE)=0,"",VLOOKUP($F30,'level 2 maths eng'!$B$10:$L$468,'level 2 maths eng'!G$1,FALSE))</f>
        <v>66.602129719999994</v>
      </c>
      <c r="L30" s="13">
        <f>IF(VLOOKUP($F30,'level 2 maths eng'!$B$10:$L$468,'level 2 maths eng'!H$1,FALSE)=0,"",VLOOKUP($F30,'level 2 maths eng'!$B$10:$L$468,'level 2 maths eng'!H$1,FALSE))</f>
        <v>65.600882029999994</v>
      </c>
      <c r="M30" s="35">
        <f>IF(VLOOKUP($F30,'level 2 maths eng'!$B$10:$L$468,'level 2 maths eng'!I$1,FALSE)=0,"",VLOOKUP($F30,'level 2 maths eng'!$B$10:$L$468,'level 2 maths eng'!I$1,FALSE))</f>
        <v>66.494312309999998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Scarborough to Rural as a Region</v>
      </c>
      <c r="G33" s="56"/>
      <c r="H33" s="57"/>
      <c r="I33" s="19">
        <f>(I30-I31)</f>
        <v>-4.9577635390109975</v>
      </c>
      <c r="J33" s="19">
        <f>(J30-J31)</f>
        <v>-6.3467805625274991</v>
      </c>
      <c r="K33" s="19">
        <f t="shared" ref="K33:M33" si="6">(K30-K31)</f>
        <v>-6.6651229618181702</v>
      </c>
      <c r="L33" s="19">
        <f t="shared" si="6"/>
        <v>-7.6727626052272626</v>
      </c>
      <c r="M33" s="19">
        <f t="shared" si="6"/>
        <v>-7.7951668339285476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Scarborough to England</v>
      </c>
      <c r="G34" s="45"/>
      <c r="H34" s="46"/>
      <c r="I34" s="19">
        <f>(I30-I32)</f>
        <v>-3.2096371100000027</v>
      </c>
      <c r="J34" s="19">
        <f>(J30-J32)</f>
        <v>-4.1168041500000072</v>
      </c>
      <c r="K34" s="19">
        <f t="shared" ref="K34:M34" si="7">(K30-K32)</f>
        <v>-4.7237828200000109</v>
      </c>
      <c r="L34" s="19">
        <f t="shared" si="7"/>
        <v>-5.25363677</v>
      </c>
      <c r="M34" s="19">
        <f t="shared" si="7"/>
        <v>-6.5055121900000046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North Yorkshire</v>
      </c>
      <c r="G39" s="10"/>
      <c r="H39" s="11"/>
      <c r="I39" s="12">
        <f>IF(VLOOKUP($F39,ofsted!$B$10:$AR$468,ofsted!AG$1,FALSE)=0,"",VLOOKUP($F39,ofsted!$B$10:$AR$468,ofsted!AG$1,FALSE))</f>
        <v>87</v>
      </c>
      <c r="J39" s="13">
        <f>IF(VLOOKUP($F39,ofsted!$B$10:$AR$468,ofsted!AH$1,FALSE)=0,"",VLOOKUP($F39,ofsted!$B$10:$AR$468,ofsted!AH$1,FALSE))</f>
        <v>86.612021857923494</v>
      </c>
      <c r="K39" s="13">
        <f>IF(VLOOKUP($F39,ofsted!$B$10:$AR$468,ofsted!AI$1,FALSE)=0,"",VLOOKUP($F39,ofsted!$B$10:$AR$468,ofsted!AI$1,FALSE))</f>
        <v>85.479452054794521</v>
      </c>
      <c r="L39" s="13">
        <f>IF(VLOOKUP($F39,ofsted!$B$10:$AR$468,ofsted!AJ$1,FALSE)=0,"",VLOOKUP($F39,ofsted!$B$10:$AR$468,ofsted!AJ$1,FALSE))</f>
        <v>84.426229508196727</v>
      </c>
      <c r="M39" s="13">
        <f>IF(VLOOKUP($F39,ofsted!$B$10:$AR$468,ofsted!AK$1,FALSE)=0,"",VLOOKUP($F39,ofsted!$B$10:$AR$468,ofsted!AK$1,FALSE))</f>
        <v>84.426229508196712</v>
      </c>
      <c r="N39" s="13">
        <f>IF(VLOOKUP($F39,ofsted!$B$10:$AR$468,ofsted!AL$1,FALSE)=0,"",VLOOKUP($F39,ofsted!$B$10:$AR$468,ofsted!AL$1,FALSE))</f>
        <v>83.287671232876718</v>
      </c>
      <c r="O39" s="13">
        <f>IF(VLOOKUP($F39,ofsted!$B$10:$AR$468,ofsted!AM$1,FALSE)=0,"",VLOOKUP($F39,ofsted!$B$10:$AR$468,ofsted!AM$1,FALSE))</f>
        <v>82.739726027397268</v>
      </c>
      <c r="P39" s="13">
        <f>IF(VLOOKUP($F39,ofsted!$B$10:$AR$468,ofsted!AN$1,FALSE)=0,"",VLOOKUP($F39,ofsted!$B$10:$AR$468,ofsted!AN$1,FALSE))</f>
        <v>81.917808219178085</v>
      </c>
      <c r="Q39" s="13"/>
      <c r="R39" s="13">
        <f>IF(VLOOKUP($F39,ofsted!$B$10:$AR$468,ofsted!AO$1,FALSE)=0,"",VLOOKUP($F39,ofsted!$B$10:$AR$468,ofsted!AO$1,FALSE))</f>
        <v>82.142857142857139</v>
      </c>
      <c r="S39" s="13">
        <f>IF(VLOOKUP($F39,ofsted!$B$10:$AR$468,ofsted!AP$1,FALSE)=0,"",VLOOKUP($F39,ofsted!$B$10:$AR$468,ofsted!AP$1,FALSE))</f>
        <v>81.542699724517917</v>
      </c>
      <c r="T39" s="13">
        <f>IF(VLOOKUP($F39,ofsted!$B$10:$AR$468,ofsted!AQ$1,FALSE)=0,"",VLOOKUP($F39,ofsted!$B$10:$AR$468,ofsted!AQ$1,FALSE))</f>
        <v>81.215469613259671</v>
      </c>
      <c r="U39" s="13"/>
      <c r="V39" s="13">
        <f>IF(VLOOKUP($F39,ofsted!$B$10:$AR$468,ofsted!AR$1,FALSE)=0,"",VLOOKUP($F39,ofsted!$B$10:$AR$468,ofsted!AR$1,FALSE))</f>
        <v>83.149171270718227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North Yorkshire to Rural as a Region</v>
      </c>
      <c r="G42" s="56"/>
      <c r="H42" s="57"/>
      <c r="I42" s="19">
        <f>(I39-I40)</f>
        <v>2.095146461406884</v>
      </c>
      <c r="J42" s="19">
        <f>(J39-J40)</f>
        <v>2.1049796044023736</v>
      </c>
      <c r="K42" s="19">
        <f t="shared" ref="K42:P42" si="9">(K39-K40)</f>
        <v>1.1766291292171047</v>
      </c>
      <c r="L42" s="19">
        <f t="shared" si="9"/>
        <v>0.77937187673029484</v>
      </c>
      <c r="M42" s="19">
        <f t="shared" si="9"/>
        <v>0.11669551931257161</v>
      </c>
      <c r="N42" s="19">
        <f t="shared" si="9"/>
        <v>-1.0197575832226136</v>
      </c>
      <c r="O42" s="19">
        <f t="shared" si="9"/>
        <v>-1.5215159426241485</v>
      </c>
      <c r="P42" s="19">
        <f t="shared" si="9"/>
        <v>-2.1224659881912373</v>
      </c>
      <c r="Q42" s="19"/>
      <c r="R42" s="19">
        <f t="shared" ref="R42:T42" si="10">(R39-R40)</f>
        <v>-1.9704962276881588</v>
      </c>
      <c r="S42" s="19">
        <f t="shared" si="10"/>
        <v>-2.6395482875173286</v>
      </c>
      <c r="T42" s="19">
        <f t="shared" si="10"/>
        <v>-3.3303762756770539</v>
      </c>
      <c r="U42" s="19"/>
      <c r="V42" s="19">
        <f t="shared" ref="V42" si="11">(V39-V40)</f>
        <v>-2.669479352401666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North Yorkshire to England</v>
      </c>
      <c r="G43" s="45"/>
      <c r="H43" s="46"/>
      <c r="I43" s="19">
        <f>(I39-I41)</f>
        <v>1</v>
      </c>
      <c r="J43" s="19">
        <f>(J39-J41)</f>
        <v>0.61202185792349439</v>
      </c>
      <c r="K43" s="19">
        <f t="shared" ref="K43:P43" si="12">(K39-K41)</f>
        <v>-3.2655650944576564E-2</v>
      </c>
      <c r="L43" s="19">
        <f t="shared" si="12"/>
        <v>-0.93502221752807202</v>
      </c>
      <c r="M43" s="19">
        <f t="shared" si="12"/>
        <v>-0.75708159166987343</v>
      </c>
      <c r="N43" s="19">
        <f t="shared" si="12"/>
        <v>-2.7109529358919104</v>
      </c>
      <c r="O43" s="19">
        <f t="shared" si="12"/>
        <v>-3.4581427949433561</v>
      </c>
      <c r="P43" s="19">
        <f t="shared" si="12"/>
        <v>-4.4570999365897279</v>
      </c>
      <c r="Q43" s="19"/>
      <c r="R43" s="19">
        <f t="shared" ref="R43:T43" si="13">(R39-R41)</f>
        <v>-4.1360735155885493</v>
      </c>
      <c r="S43" s="19">
        <f t="shared" si="13"/>
        <v>-4.900864996527929</v>
      </c>
      <c r="T43" s="19">
        <f t="shared" si="13"/>
        <v>-5.7099833395779171</v>
      </c>
      <c r="U43" s="19"/>
      <c r="V43" s="19">
        <f t="shared" ref="V43" si="14">(V39-V41)</f>
        <v>-4.9290795923427595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North Yorkshire</v>
      </c>
      <c r="G48" s="10"/>
      <c r="H48" s="11"/>
      <c r="I48" s="12">
        <f>IF(VLOOKUP($F48,absentees!$B$10:$Q$468,absentees!O$1,FALSE)=0,"",VLOOKUP($F48,absentees!$B$10:$Q$468,absentees!O$1,FALSE))</f>
        <v>14.54195</v>
      </c>
      <c r="J48" s="13">
        <f>IF(VLOOKUP($F48,absentees!$B$10:$Q$468,absentees!P$1,FALSE)=0,"",VLOOKUP($F48,absentees!$B$10:$Q$468,absentees!P$1,FALSE))</f>
        <v>11.25365</v>
      </c>
      <c r="K48" s="13">
        <f>IF(VLOOKUP($F48,absentees!$B$10:$Q$468,absentees!Q$1,FALSE)=0,"",VLOOKUP($F48,absentees!$B$10:$Q$468,absentees!Q$1,FALSE))</f>
        <v>25.87463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North Yorkshire to Rural as a Region</v>
      </c>
      <c r="G51" s="56"/>
      <c r="H51" s="57"/>
      <c r="I51" s="19">
        <f>(I48-I49)</f>
        <v>1.2783104926449074</v>
      </c>
      <c r="J51" s="19">
        <f>(J48-J49)</f>
        <v>-0.91524741050100289</v>
      </c>
      <c r="K51" s="19">
        <f>(K48-K49)</f>
        <v>-0.44685324366336587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North Yorkshire to England</v>
      </c>
      <c r="G52" s="45"/>
      <c r="H52" s="46"/>
      <c r="I52" s="19">
        <f>(I48-I50)</f>
        <v>1.4058100000000007</v>
      </c>
      <c r="J52" s="19">
        <f>(J48-J50)</f>
        <v>-1.7250999999999994</v>
      </c>
      <c r="K52" s="19">
        <f>(K48-K50)</f>
        <v>2.405149999999999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North Yorkshire</v>
      </c>
      <c r="G57" s="10"/>
      <c r="H57" s="11"/>
      <c r="I57" s="12">
        <f>IF(VLOOKUP($F57,'absentees FSM'!$B$10:$Q$468,'absentees FSM'!O$1,FALSE)=0,"",VLOOKUP($F57,'absentees FSM'!$B$10:$Q$468,'absentees FSM'!O$1,FALSE))</f>
        <v>28.907979999999998</v>
      </c>
      <c r="J57" s="13">
        <f>IF(VLOOKUP($F57,'absentees FSM'!$B$10:$Q$468,'absentees FSM'!P$1,FALSE)=0,"",VLOOKUP($F57,'absentees FSM'!$B$10:$Q$468,'absentees FSM'!P$1,FALSE))</f>
        <v>23.559000000000001</v>
      </c>
      <c r="K57" s="13">
        <f>IF(VLOOKUP($F57,'absentees FSM'!$B$10:$Q$468,'absentees FSM'!Q$1,FALSE)=0,"",VLOOKUP($F57,'absentees FSM'!$B$10:$Q$468,'absentees FSM'!Q$1,FALSE))</f>
        <v>37.0533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North Yorkshire to Rural as a Region</v>
      </c>
      <c r="G60" s="56"/>
      <c r="H60" s="57"/>
      <c r="I60" s="19">
        <f>(I57-I58)</f>
        <v>3.6567872863958364</v>
      </c>
      <c r="J60" s="19">
        <f>(J57-J58)</f>
        <v>-0.74177991859975378</v>
      </c>
      <c r="K60" s="19">
        <f>(K57-K58)</f>
        <v>-1.2402813161825677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North Yorkshire to England</v>
      </c>
      <c r="G61" s="45"/>
      <c r="H61" s="46"/>
      <c r="I61" s="19">
        <f>(I57-I59)</f>
        <v>5.14133</v>
      </c>
      <c r="J61" s="19">
        <f>(J57-J59)</f>
        <v>-0.49806999999999846</v>
      </c>
      <c r="K61" s="19">
        <f>(K57-K59)</f>
        <v>3.4507800000000017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r2/EyplDk1J+eB8mbG8mXlCuQDHVyjgO9Y6zQCMdUmIjsKP9H1CbRi3dez2YR/CR8hZUPUlA+Smc91gbxDuJUQ==" saltValue="JUCgQK9j55fwwCrtCBKi4Q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2023-01-20T10:11:15Z</dcterms:modified>
</cp:coreProperties>
</file>