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DFE6B687-8AF9-4EBE-9B01-AB73C588A325}" xr6:coauthVersionLast="47" xr6:coauthVersionMax="47" xr10:uidLastSave="{71FE69A6-1439-4EF7-97D0-148A3DBA190B}"/>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<sst xmlns="http://schemas.openxmlformats.org/spreadsheetml/2006/main" count="9432" uniqueCount="1374">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</sst>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Holland</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69.314796430000001</c:v>
                </c:pt>
                <c:pt idx="1">
                  <c:v>67.711301039999995</c:v>
                </c:pt>
                <c:pt idx="2">
                  <c:v>70.468431769999995</c:v>
                </c:pt>
                <c:pt idx="3">
                  <c:v>70.166320170000006</c:v>
                </c:pt>
                <c:pt idx="4">
                  <c:v>70.537634409999995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205740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8516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167640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813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South Holland was consistently below both the rural and England situations during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241</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South Holland</v>
      </c>
      <c r="G30" s="10"/>
      <c r="H30" s="11"/>
      <c r="I30" s="12">
        <f>IF(VLOOKUP($F30,'level 2 maths eng'!$B$10:$L$468,'level 2 maths eng'!E$1,FALSE)=0,"",VLOOKUP($F30,'level 2 maths eng'!$B$10:$L$468,'level 2 maths eng'!E$1,FALSE))</f>
        <v>69.314796430000001</v>
      </c>
      <c r="J30" s="13">
        <f>IF(VLOOKUP($F30,'level 2 maths eng'!$B$10:$L$468,'level 2 maths eng'!F$1,FALSE)=0,"",VLOOKUP($F30,'level 2 maths eng'!$B$10:$L$468,'level 2 maths eng'!F$1,FALSE))</f>
        <v>67.711301039999995</v>
      </c>
      <c r="K30" s="13">
        <f>IF(VLOOKUP($F30,'level 2 maths eng'!$B$10:$L$468,'level 2 maths eng'!G$1,FALSE)=0,"",VLOOKUP($F30,'level 2 maths eng'!$B$10:$L$468,'level 2 maths eng'!G$1,FALSE))</f>
        <v>70.468431769999995</v>
      </c>
      <c r="L30" s="13">
        <f>IF(VLOOKUP($F30,'level 2 maths eng'!$B$10:$L$468,'level 2 maths eng'!H$1,FALSE)=0,"",VLOOKUP($F30,'level 2 maths eng'!$B$10:$L$468,'level 2 maths eng'!H$1,FALSE))</f>
        <v>70.166320170000006</v>
      </c>
      <c r="M30" s="35">
        <f>IF(VLOOKUP($F30,'level 2 maths eng'!$B$10:$L$468,'level 2 maths eng'!I$1,FALSE)=0,"",VLOOKUP($F30,'level 2 maths eng'!$B$10:$L$468,'level 2 maths eng'!I$1,FALSE))</f>
        <v>70.537634409999995</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South Holland to Rural as a Region</v>
      </c>
      <c r="G33" s="56"/>
      <c r="H33" s="57"/>
      <c r="I33" s="19">
        <f>(I30-I31)</f>
        <v>-3.9441930290109894</v>
      </c>
      <c r="J33" s="19">
        <f>(J30-J31)</f>
        <v>-5.4888875525275012</v>
      </c>
      <c r="K33" s="19">
        <f t="shared" ref="K33:M33" si="6">(K30-K31)</f>
        <v>-2.7988209118181686</v>
      </c>
      <c r="L33" s="19">
        <f t="shared" si="6"/>
        <v>-3.1073244652272507</v>
      </c>
      <c r="M33" s="19">
        <f t="shared" si="6"/>
        <v>-3.7518447339285501</v>
      </c>
      <c r="N33" s="42"/>
      <c r="O33" s="29"/>
      <c r="P33" s="29"/>
      <c r="Q33" s="29"/>
      <c r="R33" s="29"/>
      <c r="S33" s="29"/>
      <c r="T33" s="29"/>
    </row>
    <row r="34" spans="1:23" ht="51" customHeight="1" x14ac:dyDescent="0.3">
      <c r="B34" s="14"/>
      <c r="C34" s="14"/>
      <c r="D34" s="14"/>
      <c r="F34" s="44" t="str">
        <f>"% Gap - "&amp;F30&amp;" to England"</f>
        <v>% Gap - South Holland to England</v>
      </c>
      <c r="G34" s="45"/>
      <c r="H34" s="46"/>
      <c r="I34" s="19">
        <f>(I30-I32)</f>
        <v>-2.1960665999999947</v>
      </c>
      <c r="J34" s="19">
        <f>(J30-J32)</f>
        <v>-3.2589111400000093</v>
      </c>
      <c r="K34" s="19">
        <f t="shared" ref="K34:M34" si="7">(K30-K32)</f>
        <v>-0.85748077000000933</v>
      </c>
      <c r="L34" s="19">
        <f t="shared" si="7"/>
        <v>-0.68819862999998804</v>
      </c>
      <c r="M34" s="19">
        <f t="shared" si="7"/>
        <v>-2.4621900900000071</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ZIGf8a5K1UpSA+fefkW7+Wjb036K6hG2i7YUDVcEFnzeYxXKq0qtoxCc6snnpZf45SfbcWIrzBKG4cYcfi0FVQ==" saltValue="yrPLLfoq9xd3rYAjt/PHdA=="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2023-01-17T11:44:18Z</dcterms:modified>
</cp:coreProperties>
</file>