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36" documentId="8_{AE69955F-3C33-40FF-A4EE-E011E0DE7BAA}" xr6:coauthVersionLast="47" xr6:coauthVersionMax="47" xr10:uidLastSave="{FA29BEC5-402A-4573-8A91-43822FBD60F9}"/>
  <workbookProtection workbookAlgorithmName="SHA-512" workbookHashValue="N6rUqVvPsA6TgxDbgUjgufaAFUxAJURaKFjwkAlfNuk+ZuTSAuzJAeeXcDEr3VBVwEM5wVYNixLYZQjTNiomYQ==" workbookSaltValue="bk71gxt18KSflX8XDjEUU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1" l="1"/>
  <c r="V42" i="1"/>
  <c r="T43" i="1"/>
  <c r="T42" i="1"/>
  <c r="S43" i="1"/>
  <c r="S42" i="1"/>
  <c r="O25" i="1"/>
  <c r="O24" i="1"/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1" i="1"/>
  <c r="S41" i="1"/>
  <c r="T41" i="1"/>
  <c r="R41" i="1"/>
  <c r="K41" i="1"/>
  <c r="L41" i="1"/>
  <c r="M41" i="1"/>
  <c r="N41" i="1"/>
  <c r="O41" i="1"/>
  <c r="P41" i="1"/>
  <c r="J41" i="1"/>
  <c r="I41" i="1"/>
  <c r="F21" i="1"/>
  <c r="AD474" i="10"/>
  <c r="AC474" i="10"/>
  <c r="AB474" i="10"/>
  <c r="AP474" i="10" s="1"/>
  <c r="S40" i="1" s="1"/>
  <c r="S44" i="1" s="1"/>
  <c r="AA474" i="10"/>
  <c r="AO474" i="10" s="1"/>
  <c r="R40" i="1" s="1"/>
  <c r="R44" i="1" s="1"/>
  <c r="Z474" i="10"/>
  <c r="AN474" i="10" s="1"/>
  <c r="P40" i="1" s="1"/>
  <c r="P44" i="1" s="1"/>
  <c r="Y474" i="10"/>
  <c r="AM474" i="10" s="1"/>
  <c r="O40" i="1" s="1"/>
  <c r="O44" i="1" s="1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AH474" i="10" l="1"/>
  <c r="J40" i="1" s="1"/>
  <c r="J44" i="1" s="1"/>
  <c r="AQ474" i="10"/>
  <c r="T40" i="1" s="1"/>
  <c r="T44" i="1" s="1"/>
  <c r="AR474" i="10"/>
  <c r="V40" i="1" s="1"/>
  <c r="V44" i="1" s="1"/>
  <c r="AG474" i="10"/>
  <c r="I40" i="1" s="1"/>
  <c r="I44" i="1" s="1"/>
  <c r="AI474" i="10"/>
  <c r="K40" i="1" s="1"/>
  <c r="K44" i="1" s="1"/>
  <c r="AJ474" i="10"/>
  <c r="L40" i="1" s="1"/>
  <c r="L44" i="1" s="1"/>
  <c r="AK474" i="10"/>
  <c r="M40" i="1" s="1"/>
  <c r="M44" i="1" s="1"/>
  <c r="AL474" i="10"/>
  <c r="N40" i="1" s="1"/>
  <c r="N44" i="1" s="1"/>
  <c r="K57" i="1"/>
  <c r="I57" i="1"/>
  <c r="K51" i="1"/>
  <c r="K52" i="1"/>
  <c r="I48" i="1"/>
  <c r="J48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I30" i="1"/>
  <c r="J30" i="1"/>
  <c r="L30" i="1"/>
  <c r="M30" i="1"/>
  <c r="N12" i="1"/>
  <c r="M12" i="1"/>
  <c r="K12" i="1"/>
  <c r="I12" i="1"/>
  <c r="J12" i="1"/>
  <c r="O12" i="1"/>
  <c r="K60" i="1" l="1"/>
  <c r="K61" i="1"/>
  <c r="M33" i="1"/>
  <c r="M34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L26" i="1"/>
  <c r="O26" i="1"/>
  <c r="J26" i="1"/>
  <c r="I26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<sst xmlns="http://schemas.openxmlformats.org/spreadsheetml/2006/main" count="9432" uniqueCount="1374">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</sst>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86.592178770949715</c:v>
                </c:pt>
                <c:pt idx="11">
                  <c:v>87.222222222222214</c:v>
                </c:pt>
                <c:pt idx="13">
                  <c:v>86.813186813186803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23.207419999999999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34.631219999999999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Northamptonshire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70.614805520000004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for West Northamptonshire was not available in this dataset.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464820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1107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West Northamptonshire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in 2022 sat between the rural and England situations.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West</a:t>
          </a:r>
          <a:r>
            <a:rPr lang="en-GB" sz="1200" baseline="0">
              <a:effectLst/>
              <a:latin typeface="Avenir Next LT Pro" panose="020B0504020202020204" pitchFamily="34" charset="0"/>
            </a:rPr>
            <a:t> Northamptonshire where data existed was above the rural situation and in line and below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West Northamptonshire in the autumn term of 2021/22 was in line with the England situation and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West Northamptonshire in the autumn term of 2021/22 was above the England situation and below the rural position.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West Northamptonshire in 2020/21 was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302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West Northamptonshire</v>
      </c>
      <c r="G12" s="10"/>
      <c r="H12" s="11"/>
      <c r="I12" s="12" t="str">
        <f>IF(VLOOKUP($F12,'early learning goals'!$B$10:$AC$468,'early learning goals'!W$1,FALSE)=0,"",VLOOKUP($F12,'early learning goals'!$B$10:$AC$468,'early learning goals'!W$1,FALSE))</f>
        <v/>
      </c>
      <c r="J12" s="13" t="str">
        <f>IF(VLOOKUP($F12,'early learning goals'!$B$10:$AC$468,'early learning goals'!X$1,FALSE)=0,"",VLOOKUP($F12,'early learning goals'!$B$10:$AC$468,'early learning goals'!X$1,FALSE))</f>
        <v/>
      </c>
      <c r="K12" s="13" t="str">
        <f>IF(VLOOKUP($F12,'early learning goals'!$B$10:$AC$468,'early learning goals'!Y$1,FALSE)=0,"",VLOOKUP($F12,'early learning goals'!$B$10:$AC$468,'early learning goals'!Y$1,FALSE))</f>
        <v/>
      </c>
      <c r="L12" s="13" t="str">
        <f>IF(VLOOKUP($F12,'early learning goals'!$B$10:$AC$468,'early learning goals'!Z$1,FALSE)=0,"",VLOOKUP($F12,'early learning goals'!$B$10:$AC$468,'early learning goals'!Z$1,FALSE))</f>
        <v/>
      </c>
      <c r="M12" s="13" t="str">
        <f>IF(VLOOKUP($F12,'early learning goals'!$B$10:$AC$468,'early learning goals'!AA$1,FALSE)=0,"",VLOOKUP($F12,'early learning goals'!$B$10:$AC$468,'early learning goals'!AA$1,FALSE))</f>
        <v/>
      </c>
      <c r="N12" s="13" t="str">
        <f>IF(VLOOKUP($F12,'early learning goals'!$B$10:$AC$468,'early learning goals'!AB$1,FALSE)=0,"",VLOOKUP($F12,'early learning goals'!$B$10:$AC$468,'early learning goals'!AB$1,FALSE))</f>
        <v/>
      </c>
      <c r="O12" s="13" t="str">
        <f>IF(VLOOKUP($F12,'early learning goals'!$B$10:$AC$468,'early learning goals'!AC$1,FALSE)=0,"",VLOOKUP($F12,'early learning goals'!$B$10:$AC$468,'early learning goals'!AC$1,FALSE))</f>
        <v/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West Northamptonshire to Rural as a Region</v>
      </c>
      <c r="G15" s="56"/>
      <c r="H15" s="57"/>
      <c r="I15" s="19"/>
      <c r="J15" s="19"/>
      <c r="K15" s="19"/>
      <c r="L15" s="19"/>
      <c r="M15" s="19"/>
      <c r="N15" s="19"/>
      <c r="O15" s="19"/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West Northamptonshire to England</v>
      </c>
      <c r="G16" s="45"/>
      <c r="H16" s="46"/>
      <c r="I16" s="19"/>
      <c r="J16" s="19"/>
      <c r="K16" s="19"/>
      <c r="L16" s="19"/>
      <c r="M16" s="19"/>
      <c r="N16" s="19"/>
      <c r="O16" s="19"/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0">(K13-K14)</f>
        <v>0.57288089608930193</v>
      </c>
      <c r="L17" s="21">
        <f t="shared" si="0"/>
        <v>0.71446354921938848</v>
      </c>
      <c r="M17" s="21">
        <f t="shared" si="0"/>
        <v>0.41310745547842487</v>
      </c>
      <c r="N17" s="21">
        <f t="shared" si="0"/>
        <v>0.17615123606398697</v>
      </c>
      <c r="O17" s="21">
        <f t="shared" si="0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West Northamptonshire</v>
      </c>
      <c r="G21" s="10"/>
      <c r="H21" s="11"/>
      <c r="I21" s="12" t="str">
        <f>IF(VLOOKUP($F21,'key stage 2'!$B$10:$L$468,'key stage 2'!E$1,FALSE)=0,"",VLOOKUP($F21,'key stage 2'!$B$10:$L$468,'key stage 2'!E$1,FALSE))</f>
        <v/>
      </c>
      <c r="J21" s="13" t="str">
        <f>IF(VLOOKUP($F21,'key stage 2'!$B$10:$L$468,'key stage 2'!F$1,FALSE)=0,"",VLOOKUP($F21,'key stage 2'!$B$10:$L$468,'key stage 2'!F$1,FALSE))</f>
        <v/>
      </c>
      <c r="K21" s="13" t="str">
        <f>IF(VLOOKUP($F21,'key stage 2'!$B$10:$L$468,'key stage 2'!G$1,FALSE)=0,"",VLOOKUP($F21,'key stage 2'!$B$10:$L$468,'key stage 2'!G$1,FALSE))</f>
        <v/>
      </c>
      <c r="L21" s="13" t="str">
        <f>IF(VLOOKUP($F21,'key stage 2'!$B$10:$L$468,'key stage 2'!H$1,FALSE)=0,"",VLOOKUP($F21,'key stage 2'!$B$10:$L$468,'key stage 2'!H$1,FALSE))</f>
        <v/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West Northamptonshire to Rural as a Region</v>
      </c>
      <c r="G24" s="56"/>
      <c r="H24" s="57"/>
      <c r="I24" s="19"/>
      <c r="J24" s="19"/>
      <c r="K24" s="19"/>
      <c r="L24" s="19"/>
      <c r="M24" s="19"/>
      <c r="N24" s="19"/>
      <c r="O24" s="19">
        <f>(O21-O22)</f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West Northamptonshire to England</v>
      </c>
      <c r="G25" s="45"/>
      <c r="H25" s="46"/>
      <c r="I25" s="19"/>
      <c r="J25" s="19"/>
      <c r="K25" s="19"/>
      <c r="L25" s="19"/>
      <c r="M25" s="19"/>
      <c r="N25" s="19"/>
      <c r="O25" s="19">
        <f>(O21-O23)</f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1">(K22-K23)</f>
        <v>-5.4285714285714306</v>
      </c>
      <c r="L26" s="21">
        <f t="shared" si="1"/>
        <v>-1.6000000000000014</v>
      </c>
      <c r="M26" s="21"/>
      <c r="N26" s="21"/>
      <c r="O26" s="21">
        <f t="shared" si="1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West Northamptonshire</v>
      </c>
      <c r="G30" s="10"/>
      <c r="H30" s="11"/>
      <c r="I30" s="12" t="str">
        <f>IF(VLOOKUP($F30,'level 2 maths eng'!$B$10:$L$468,'level 2 maths eng'!E$1,FALSE)=0,"",VLOOKUP($F30,'level 2 maths eng'!$B$10:$L$468,'level 2 maths eng'!E$1,FALSE))</f>
        <v/>
      </c>
      <c r="J30" s="13" t="str">
        <f>IF(VLOOKUP($F30,'level 2 maths eng'!$B$10:$L$468,'level 2 maths eng'!F$1,FALSE)=0,"",VLOOKUP($F30,'level 2 maths eng'!$B$10:$L$468,'level 2 maths eng'!F$1,FALSE))</f>
        <v/>
      </c>
      <c r="K30" s="13" t="str">
        <f>IF(VLOOKUP($F30,'level 2 maths eng'!$B$10:$L$468,'level 2 maths eng'!G$1,FALSE)=0,"",VLOOKUP($F30,'level 2 maths eng'!$B$10:$L$468,'level 2 maths eng'!G$1,FALSE))</f>
        <v/>
      </c>
      <c r="L30" s="13" t="str">
        <f>IF(VLOOKUP($F30,'level 2 maths eng'!$B$10:$L$468,'level 2 maths eng'!H$1,FALSE)=0,"",VLOOKUP($F30,'level 2 maths eng'!$B$10:$L$468,'level 2 maths eng'!H$1,FALSE))</f>
        <v/>
      </c>
      <c r="M30" s="35">
        <f>IF(VLOOKUP($F30,'level 2 maths eng'!$B$10:$L$468,'level 2 maths eng'!I$1,FALSE)=0,"",VLOOKUP($F30,'level 2 maths eng'!$B$10:$L$468,'level 2 maths eng'!I$1,FALSE))</f>
        <v>70.614805520000004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West Northamptonshire to Rural as a Region</v>
      </c>
      <c r="G33" s="56"/>
      <c r="H33" s="57"/>
      <c r="I33" s="19"/>
      <c r="J33" s="19"/>
      <c r="K33" s="19"/>
      <c r="L33" s="19"/>
      <c r="M33" s="19">
        <f t="shared" ref="K33:M33" si="2">(M30-M31)</f>
        <v>-3.6746736239285411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West Northamptonshire to England</v>
      </c>
      <c r="G34" s="45"/>
      <c r="H34" s="46"/>
      <c r="I34" s="19"/>
      <c r="J34" s="19"/>
      <c r="K34" s="19"/>
      <c r="L34" s="19"/>
      <c r="M34" s="19">
        <f t="shared" ref="K34:M34" si="3">(M30-M32)</f>
        <v>-2.3850189799999981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4">(K31-K32)</f>
        <v>1.9413401418181593</v>
      </c>
      <c r="L35" s="21">
        <f t="shared" si="4"/>
        <v>2.4191258352272627</v>
      </c>
      <c r="M35" s="21">
        <f t="shared" si="4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West Northamptonshire</v>
      </c>
      <c r="G39" s="10"/>
      <c r="H39" s="11"/>
      <c r="I39" s="12" t="str">
        <f>IF(VLOOKUP($F39,ofsted!$B$10:$AR$468,ofsted!AG$1,FALSE)=0,"",VLOOKUP($F39,ofsted!$B$10:$AR$468,ofsted!AG$1,FALSE))</f>
        <v/>
      </c>
      <c r="J39" s="13" t="str">
        <f>IF(VLOOKUP($F39,ofsted!$B$10:$AR$468,ofsted!AH$1,FALSE)=0,"",VLOOKUP($F39,ofsted!$B$10:$AR$468,ofsted!AH$1,FALSE))</f>
        <v/>
      </c>
      <c r="K39" s="13" t="str">
        <f>IF(VLOOKUP($F39,ofsted!$B$10:$AR$468,ofsted!AI$1,FALSE)=0,"",VLOOKUP($F39,ofsted!$B$10:$AR$468,ofsted!AI$1,FALSE))</f>
        <v/>
      </c>
      <c r="L39" s="13" t="str">
        <f>IF(VLOOKUP($F39,ofsted!$B$10:$AR$468,ofsted!AJ$1,FALSE)=0,"",VLOOKUP($F39,ofsted!$B$10:$AR$468,ofsted!AJ$1,FALSE))</f>
        <v/>
      </c>
      <c r="M39" s="13" t="str">
        <f>IF(VLOOKUP($F39,ofsted!$B$10:$AR$468,ofsted!AK$1,FALSE)=0,"",VLOOKUP($F39,ofsted!$B$10:$AR$468,ofsted!AK$1,FALSE))</f>
        <v/>
      </c>
      <c r="N39" s="13" t="str">
        <f>IF(VLOOKUP($F39,ofsted!$B$10:$AR$468,ofsted!AL$1,FALSE)=0,"",VLOOKUP($F39,ofsted!$B$10:$AR$468,ofsted!AL$1,FALSE))</f>
        <v/>
      </c>
      <c r="O39" s="13" t="str">
        <f>IF(VLOOKUP($F39,ofsted!$B$10:$AR$468,ofsted!AM$1,FALSE)=0,"",VLOOKUP($F39,ofsted!$B$10:$AR$468,ofsted!AM$1,FALSE))</f>
        <v/>
      </c>
      <c r="P39" s="13" t="str">
        <f>IF(VLOOKUP($F39,ofsted!$B$10:$AR$468,ofsted!AN$1,FALSE)=0,"",VLOOKUP($F39,ofsted!$B$10:$AR$468,ofsted!AN$1,FALSE))</f>
        <v/>
      </c>
      <c r="Q39" s="13"/>
      <c r="R39" s="13" t="str">
        <f>IF(VLOOKUP($F39,ofsted!$B$10:$AR$468,ofsted!AO$1,FALSE)=0,"",VLOOKUP($F39,ofsted!$B$10:$AR$468,ofsted!AO$1,FALSE))</f>
        <v/>
      </c>
      <c r="S39" s="13">
        <f>IF(VLOOKUP($F39,ofsted!$B$10:$AR$468,ofsted!AP$1,FALSE)=0,"",VLOOKUP($F39,ofsted!$B$10:$AR$468,ofsted!AP$1,FALSE))</f>
        <v>86.592178770949715</v>
      </c>
      <c r="T39" s="13">
        <f>IF(VLOOKUP($F39,ofsted!$B$10:$AR$468,ofsted!AQ$1,FALSE)=0,"",VLOOKUP($F39,ofsted!$B$10:$AR$468,ofsted!AQ$1,FALSE))</f>
        <v>87.222222222222214</v>
      </c>
      <c r="U39" s="13"/>
      <c r="V39" s="13">
        <f>IF(VLOOKUP($F39,ofsted!$B$10:$AR$468,ofsted!AR$1,FALSE)=0,"",VLOOKUP($F39,ofsted!$B$10:$AR$468,ofsted!AR$1,FALSE))</f>
        <v>86.813186813186803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West Northamptonshire to Rural as a Region</v>
      </c>
      <c r="G42" s="56"/>
      <c r="H42" s="57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>(S39-S40)</f>
        <v>2.4099307589144701</v>
      </c>
      <c r="T42" s="19">
        <f>(T39-T40)</f>
        <v>2.6763763332854893</v>
      </c>
      <c r="U42" s="19"/>
      <c r="V42" s="19">
        <f>(V39-V40)</f>
        <v>0.99453619006690985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West Northamptonshire to England</v>
      </c>
      <c r="G43" s="45"/>
      <c r="H43" s="46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>(S39-S41)</f>
        <v>0.14861404990386973</v>
      </c>
      <c r="T43" s="19">
        <f>(T39-T41)</f>
        <v>0.296769269384626</v>
      </c>
      <c r="U43" s="19"/>
      <c r="V43" s="19">
        <f>(V39-V41)</f>
        <v>-1.2650640498741836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5">(K40-K41)</f>
        <v>-1.2092847801616813</v>
      </c>
      <c r="L44" s="21">
        <f t="shared" si="5"/>
        <v>-1.7143940942583669</v>
      </c>
      <c r="M44" s="21">
        <f t="shared" si="5"/>
        <v>-0.87377711098244504</v>
      </c>
      <c r="N44" s="21">
        <f t="shared" si="5"/>
        <v>-1.6911953526692969</v>
      </c>
      <c r="O44" s="21">
        <f t="shared" si="5"/>
        <v>-1.9366268523192076</v>
      </c>
      <c r="P44" s="21">
        <f t="shared" si="5"/>
        <v>-2.3346339483984906</v>
      </c>
      <c r="Q44" s="21"/>
      <c r="R44" s="21">
        <f t="shared" ref="R44:T44" si="6">(R40-R41)</f>
        <v>-2.1655772879003905</v>
      </c>
      <c r="S44" s="21">
        <f t="shared" si="6"/>
        <v>-2.2613167090106003</v>
      </c>
      <c r="T44" s="21">
        <f t="shared" si="6"/>
        <v>-2.3796070639008633</v>
      </c>
      <c r="U44" s="21"/>
      <c r="V44" s="21">
        <f t="shared" ref="V44" si="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West Northamptonshire</v>
      </c>
      <c r="G48" s="10"/>
      <c r="H48" s="11"/>
      <c r="I48" s="12" t="str">
        <f>IF(VLOOKUP($F48,absentees!$B$10:$Q$468,absentees!O$1,FALSE)=0,"",VLOOKUP($F48,absentees!$B$10:$Q$468,absentees!O$1,FALSE))</f>
        <v/>
      </c>
      <c r="J48" s="13" t="str">
        <f>IF(VLOOKUP($F48,absentees!$B$10:$Q$468,absentees!P$1,FALSE)=0,"",VLOOKUP($F48,absentees!$B$10:$Q$468,absentees!P$1,FALSE))</f>
        <v/>
      </c>
      <c r="K48" s="13">
        <f>IF(VLOOKUP($F48,absentees!$B$10:$Q$468,absentees!Q$1,FALSE)=0,"",VLOOKUP($F48,absentees!$B$10:$Q$468,absentees!Q$1,FALSE))</f>
        <v>23.207419999999999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West Northamptonshire to Rural as a Region</v>
      </c>
      <c r="G51" s="56"/>
      <c r="H51" s="57"/>
      <c r="I51" s="19"/>
      <c r="J51" s="19"/>
      <c r="K51" s="19">
        <f>(K48-K49)</f>
        <v>-3.1140632436633666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West Northamptonshire to England</v>
      </c>
      <c r="G52" s="45"/>
      <c r="H52" s="46"/>
      <c r="I52" s="19"/>
      <c r="J52" s="19"/>
      <c r="K52" s="19">
        <f>(K48-K50)</f>
        <v>-0.26206000000000174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West Northamptonshire</v>
      </c>
      <c r="G57" s="10"/>
      <c r="H57" s="11"/>
      <c r="I57" s="12" t="str">
        <f>IF(VLOOKUP($F57,'absentees FSM'!$B$10:$Q$468,'absentees FSM'!O$1,FALSE)=0,"",VLOOKUP($F57,'absentees FSM'!$B$10:$Q$468,'absentees FSM'!O$1,FALSE))</f>
        <v/>
      </c>
      <c r="J57" s="13" t="str">
        <f>IF(VLOOKUP($F57,'absentees FSM'!$B$10:$Q$468,'absentees FSM'!P$1,FALSE)=0,"",VLOOKUP($F57,'absentees FSM'!$B$10:$Q$468,'absentees FSM'!P$1,FALSE))</f>
        <v/>
      </c>
      <c r="K57" s="13">
        <f>IF(VLOOKUP($F57,'absentees FSM'!$B$10:$Q$468,'absentees FSM'!Q$1,FALSE)=0,"",VLOOKUP($F57,'absentees FSM'!$B$10:$Q$468,'absentees FSM'!Q$1,FALSE))</f>
        <v>34.631219999999999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West Northamptonshire to Rural as a Region</v>
      </c>
      <c r="G60" s="56"/>
      <c r="H60" s="57"/>
      <c r="I60" s="19"/>
      <c r="J60" s="19"/>
      <c r="K60" s="19">
        <f>(K57-K58)</f>
        <v>-3.6623613161825688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West Northamptonshire to England</v>
      </c>
      <c r="G61" s="45"/>
      <c r="H61" s="46"/>
      <c r="I61" s="19"/>
      <c r="J61" s="19"/>
      <c r="K61" s="19">
        <f>(K57-K59)</f>
        <v>1.0287000000000006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aVlf5UHCw5Bnhe+99UjwRRwU3JFrVE8WumsnTH5saGzQA0HCjW0BxN+PA6zyBjxU/y5WyR/Ycr7f8WMAM5iJsw==" saltValue="68rLm7ndI+JguUK380KJg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A345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A340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B343" zoomScaleNormal="100" workbookViewId="0">
      <selection activeCell="K347" sqref="K347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K355">
        <v>57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K356">
        <v>55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341" zoomScaleNormal="100" workbookViewId="0">
      <selection activeCell="E355" sqref="E355:AR356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N355">
        <v>179</v>
      </c>
      <c r="O355">
        <v>180</v>
      </c>
      <c r="P355">
        <v>182</v>
      </c>
      <c r="AB355">
        <v>155</v>
      </c>
      <c r="AC355">
        <v>157</v>
      </c>
      <c r="AD355">
        <v>158</v>
      </c>
      <c r="AP355">
        <v>86.592178770949715</v>
      </c>
      <c r="AQ355">
        <v>87.222222222222214</v>
      </c>
      <c r="AR355">
        <v>86.813186813186803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N356">
        <v>141</v>
      </c>
      <c r="O356">
        <v>141</v>
      </c>
      <c r="P356">
        <v>141</v>
      </c>
      <c r="AB356">
        <v>106</v>
      </c>
      <c r="AC356">
        <v>110</v>
      </c>
      <c r="AD356">
        <v>113</v>
      </c>
      <c r="AP356">
        <v>75.177304964539005</v>
      </c>
      <c r="AQ356">
        <v>78.01418439716312</v>
      </c>
      <c r="AR356">
        <v>80.141843971631204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2023-01-24T15:33:07Z</dcterms:modified>
</cp:coreProperties>
</file>