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C8CCAFFB-67F5-4714-939F-24A79AFABE21}" xr6:coauthVersionLast="47" xr6:coauthVersionMax="47" xr10:uidLastSave="{4AD6467F-45D8-44B1-953E-81461119E5B2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<sst xmlns="http://schemas.openxmlformats.org/spreadsheetml/2006/main" count="69488" uniqueCount="1474">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</sst>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Worcestershire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</c:v>
                </c:pt>
                <c:pt idx="1">
                  <c:v>66.64</c:v>
                </c:pt>
                <c:pt idx="2">
                  <c:v>65.63</c:v>
                </c:pt>
                <c:pt idx="3">
                  <c:v>66.569999999999993</c:v>
                </c:pt>
                <c:pt idx="4">
                  <c:v>65.72</c:v>
                </c:pt>
                <c:pt idx="5">
                  <c:v>65.650000000000006</c:v>
                </c:pt>
                <c:pt idx="6">
                  <c:v>65.12</c:v>
                </c:pt>
                <c:pt idx="7">
                  <c:v>65.34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Worcestershire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67.510000000000005</c:v>
                </c:pt>
                <c:pt idx="1">
                  <c:v>67.86</c:v>
                </c:pt>
                <c:pt idx="2">
                  <c:v>67.62</c:v>
                </c:pt>
                <c:pt idx="3">
                  <c:v>67.91</c:v>
                </c:pt>
                <c:pt idx="4">
                  <c:v>67.22</c:v>
                </c:pt>
                <c:pt idx="5">
                  <c:v>65.180000000000007</c:v>
                </c:pt>
                <c:pt idx="6">
                  <c:v>65.819999999999993</c:v>
                </c:pt>
                <c:pt idx="7">
                  <c:v>66.23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Malvern Hills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</c:v>
                </c:pt>
                <c:pt idx="1">
                  <c:v>15.6</c:v>
                </c:pt>
                <c:pt idx="2">
                  <c:v>14</c:v>
                </c:pt>
                <c:pt idx="3">
                  <c:v>9.5</c:v>
                </c:pt>
                <c:pt idx="4">
                  <c:v>12.4</c:v>
                </c:pt>
                <c:pt idx="5">
                  <c:v>10.6</c:v>
                </c:pt>
                <c:pt idx="6">
                  <c:v>13</c:v>
                </c:pt>
                <c:pt idx="7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Malvern Hills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17.3</c:v>
                </c:pt>
                <c:pt idx="1">
                  <c:v>17.600000000000001</c:v>
                </c:pt>
                <c:pt idx="2">
                  <c:v>16.3</c:v>
                </c:pt>
                <c:pt idx="3">
                  <c:v>16.3</c:v>
                </c:pt>
                <c:pt idx="4">
                  <c:v>17</c:v>
                </c:pt>
                <c:pt idx="5">
                  <c:v>16.5</c:v>
                </c:pt>
                <c:pt idx="6">
                  <c:v>17.8</c:v>
                </c:pt>
                <c:pt idx="7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Malvern Hills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58.1306747124898</c:v>
                </c:pt>
                <c:pt idx="1">
                  <c:v>59.193369466556703</c:v>
                </c:pt>
                <c:pt idx="2">
                  <c:v>61.535655777121697</c:v>
                </c:pt>
                <c:pt idx="3">
                  <c:v>63.011645707690199</c:v>
                </c:pt>
                <c:pt idx="4">
                  <c:v>62.720587518653701</c:v>
                </c:pt>
                <c:pt idx="5">
                  <c:v>59.956058859910399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Malvern Hills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28.451940170317702</c:v>
                </c:pt>
                <c:pt idx="1">
                  <c:v>30.7332790403735</c:v>
                </c:pt>
                <c:pt idx="2">
                  <c:v>31.8891463131149</c:v>
                </c:pt>
                <c:pt idx="3">
                  <c:v>28.877674342714499</c:v>
                </c:pt>
                <c:pt idx="4">
                  <c:v>28.256988402175899</c:v>
                </c:pt>
                <c:pt idx="5">
                  <c:v>25.181528295052502</c:v>
                </c:pt>
                <c:pt idx="6">
                  <c:v>22.5550642081296</c:v>
                </c:pt>
                <c:pt idx="7">
                  <c:v>18.571804083619</c:v>
                </c:pt>
                <c:pt idx="8">
                  <c:v>16.023146412942602</c:v>
                </c:pt>
                <c:pt idx="9">
                  <c:v>17.360825576675499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Worcestershire from 2011-13 to 2018-20 was consistently higher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Worcestershire from 2011-13 to 2018-20 was consistently higher than both the rural and England situations, with the only exception being in 2016-18 when it dropped below the rural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Malvern Hills from 2012 to 2019 was generally lower than that in 'Rural as a Region' and England.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Malvern Hills was generally in line with or above the rural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Malvern Hills from 2015/16 to 2020/21 increased from being below the rural and England situations at the beginning of the period, to a point where it was above both the rural and England position, it however then dropped again at the end of the period.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Malvern Hills from 2008-10 to 2017-19 initially rose, taking it above 'Rural as a Region' and moving it closer to the England situation in 2010-12, before then falling at a markedly greater rate than either 'Rural as a Region' or England dropping it below both by the end of the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164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Worcestershire</v>
      </c>
      <c r="G12" s="12"/>
      <c r="H12" s="13"/>
      <c r="I12" s="14">
        <f>IF(VLOOKUP($F12,'M HLE'!$B$10:$L$468,'M HLE'!E$1,FALSE)=0,"",VLOOKUP($F12,'M HLE'!$B$10:$L$468,'M HLE'!E$1,FALSE))</f>
        <v>66</v>
      </c>
      <c r="J12" s="15">
        <f>IF(VLOOKUP($F12,'M HLE'!$B$10:$L$468,'M HLE'!F$1,FALSE)=0,"",VLOOKUP($F12,'M HLE'!$B$10:$L$468,'M HLE'!F$1,FALSE))</f>
        <v>66.64</v>
      </c>
      <c r="K12" s="15">
        <f>IF(VLOOKUP($F12,'M HLE'!$B$10:$L$468,'M HLE'!G$1,FALSE)=0,"",VLOOKUP($F12,'M HLE'!$B$10:$L$468,'M HLE'!G$1,FALSE))</f>
        <v>65.63</v>
      </c>
      <c r="L12" s="15">
        <f>IF(VLOOKUP($F12,'M HLE'!$B$10:$L$468,'M HLE'!H$1,FALSE)=0,"",VLOOKUP($F12,'M HLE'!$B$10:$L$468,'M HLE'!H$1,FALSE))</f>
        <v>66.569999999999993</v>
      </c>
      <c r="M12" s="15">
        <f>IF(VLOOKUP($F12,'M HLE'!$B$10:$L$468,'M HLE'!I$1,FALSE)=0,"",VLOOKUP($F12,'M HLE'!$B$10:$L$468,'M HLE'!I$1,FALSE))</f>
        <v>65.72</v>
      </c>
      <c r="N12" s="15">
        <f>IF(VLOOKUP($F12,'M HLE'!$B$10:$L$468,'M HLE'!J$1,FALSE)=0,"",VLOOKUP($F12,'M HLE'!$B$10:$L$468,'M HLE'!J$1,FALSE))</f>
        <v>65.650000000000006</v>
      </c>
      <c r="O12" s="15">
        <f>IF(VLOOKUP($F12,'M HLE'!$B$10:$L$468,'M HLE'!K$1,FALSE)=0,"",VLOOKUP($F12,'M HLE'!$B$10:$L$468,'M HLE'!K$1,FALSE))</f>
        <v>65.12</v>
      </c>
      <c r="P12" s="15">
        <f>IF(VLOOKUP($F12,'M HLE'!$B$10:$L$468,'M HLE'!L$1,FALSE)=0,"",VLOOKUP($F12,'M HLE'!$B$10:$L$468,'M HLE'!L$1,FALSE))</f>
        <v>65.34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Worcestershire to Rural as a Region</v>
      </c>
      <c r="G15" s="41"/>
      <c r="H15" s="42"/>
      <c r="I15" s="21">
        <f>100*((I12-I13))/I13</f>
        <v>1.9360119852038149</v>
      </c>
      <c r="J15" s="21">
        <f>100*((J12-J13))/J13</f>
        <v>2.2415195078169328</v>
      </c>
      <c r="K15" s="21">
        <f t="shared" ref="K15:P15" si="0">100*((K12-K13))/K13</f>
        <v>0.87068786646889673</v>
      </c>
      <c r="L15" s="21">
        <f t="shared" si="0"/>
        <v>2.981784429748223</v>
      </c>
      <c r="M15" s="21">
        <f t="shared" si="0"/>
        <v>1.8007202881152371</v>
      </c>
      <c r="N15" s="21">
        <f t="shared" si="0"/>
        <v>2.1988713757540284</v>
      </c>
      <c r="O15" s="21">
        <f t="shared" si="0"/>
        <v>1.1596386711923568</v>
      </c>
      <c r="P15" s="21">
        <f t="shared" si="0"/>
        <v>0.96733318910901012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Worcestershire to England</v>
      </c>
      <c r="G16" s="44"/>
      <c r="H16" s="45"/>
      <c r="I16" s="21">
        <f>100*(I12-I14)/I14</f>
        <v>4.4634377967711298</v>
      </c>
      <c r="J16" s="21">
        <f>100*(J12-J14)/J14</f>
        <v>5.1601704276471576</v>
      </c>
      <c r="K16" s="21">
        <f t="shared" ref="K16:P16" si="1">100*(K12-K14)/K14</f>
        <v>3.5500157778478902</v>
      </c>
      <c r="L16" s="21">
        <f t="shared" si="1"/>
        <v>5.1492655188753602</v>
      </c>
      <c r="M16" s="21">
        <f t="shared" si="1"/>
        <v>3.6920164089618117</v>
      </c>
      <c r="N16" s="21">
        <f t="shared" si="1"/>
        <v>3.6142676767676867</v>
      </c>
      <c r="O16" s="21">
        <f t="shared" si="1"/>
        <v>3.0705919594808559</v>
      </c>
      <c r="P16" s="21">
        <f t="shared" si="1"/>
        <v>3.4843205574912939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Worcestershire</v>
      </c>
      <c r="G21" s="12"/>
      <c r="H21" s="13"/>
      <c r="I21" s="14">
        <f>IF(VLOOKUP($F21,'F HLE'!$B$10:$L$468,'F HLE'!E$1,FALSE)=0,"",VLOOKUP($F21,'F HLE'!$B$10:$L$468,'F HLE'!E$1,FALSE))</f>
        <v>67.510000000000005</v>
      </c>
      <c r="J21" s="15">
        <f>IF(VLOOKUP($F21,'F HLE'!$B$10:$L$468,'F HLE'!F$1,FALSE)=0,"",VLOOKUP($F21,'F HLE'!$B$10:$L$468,'F HLE'!F$1,FALSE))</f>
        <v>67.86</v>
      </c>
      <c r="K21" s="15">
        <f>IF(VLOOKUP($F21,'F HLE'!$B$10:$L$468,'F HLE'!G$1,FALSE)=0,"",VLOOKUP($F21,'F HLE'!$B$10:$L$468,'F HLE'!G$1,FALSE))</f>
        <v>67.62</v>
      </c>
      <c r="L21" s="15">
        <f>IF(VLOOKUP($F21,'F HLE'!$B$10:$L$468,'F HLE'!H$1,FALSE)=0,"",VLOOKUP($F21,'F HLE'!$B$10:$L$468,'F HLE'!H$1,FALSE))</f>
        <v>67.91</v>
      </c>
      <c r="M21" s="15">
        <f>IF(VLOOKUP($F21,'F HLE'!$B$10:$L$468,'F HLE'!I$1,FALSE)=0,"",VLOOKUP($F21,'F HLE'!$B$10:$L$468,'F HLE'!I$1,FALSE))</f>
        <v>67.22</v>
      </c>
      <c r="N21" s="15">
        <f>IF(VLOOKUP($F21,'F HLE'!$B$10:$L$468,'F HLE'!J$1,FALSE)=0,"",VLOOKUP($F21,'F HLE'!$B$10:$L$468,'F HLE'!J$1,FALSE))</f>
        <v>65.180000000000007</v>
      </c>
      <c r="O21" s="15">
        <f>IF(VLOOKUP($F21,'F HLE'!$B$10:$L$468,'F HLE'!K$1,FALSE)=0,"",VLOOKUP($F21,'F HLE'!$B$10:$L$468,'F HLE'!K$1,FALSE))</f>
        <v>65.819999999999993</v>
      </c>
      <c r="P21" s="15">
        <f>IF(VLOOKUP($F21,'F HLE'!$B$10:$L$468,'F HLE'!L$1,FALSE)=0,"",VLOOKUP($F21,'F HLE'!$B$10:$L$468,'F HLE'!L$1,FALSE))</f>
        <v>66.23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Worcestershire to Rural as a Region</v>
      </c>
      <c r="G24" s="41"/>
      <c r="H24" s="42"/>
      <c r="I24" s="21">
        <f>100*((I21-I22))/I22</f>
        <v>2.9861561343960883</v>
      </c>
      <c r="J24" s="21">
        <f>100*((J21-J22))/J22</f>
        <v>4.1292639138240386</v>
      </c>
      <c r="K24" s="21">
        <f t="shared" ref="K24:P24" si="3">100*((K21-K22))/K22</f>
        <v>3.0368598290338182</v>
      </c>
      <c r="L24" s="21">
        <f t="shared" si="3"/>
        <v>3.5813428510417382</v>
      </c>
      <c r="M24" s="21">
        <f t="shared" si="3"/>
        <v>2.5320317266626384</v>
      </c>
      <c r="N24" s="21">
        <f t="shared" si="3"/>
        <v>-0.2242581494493095</v>
      </c>
      <c r="O24" s="21">
        <f t="shared" si="3"/>
        <v>2.271667857919744</v>
      </c>
      <c r="P24" s="21">
        <f t="shared" si="3"/>
        <v>1.3117136410569998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Worcestershire to England</v>
      </c>
      <c r="G25" s="44"/>
      <c r="H25" s="45"/>
      <c r="I25" s="21">
        <f>100*(I21-I23)/I23</f>
        <v>5.748746867167922</v>
      </c>
      <c r="J25" s="21">
        <f>100*(J21-J23)/J23</f>
        <v>6.28034455755677</v>
      </c>
      <c r="K25" s="21">
        <f t="shared" ref="K25:P25" si="4">100*(K21-K23)/K23</f>
        <v>5.5572900405869534</v>
      </c>
      <c r="L25" s="21">
        <f t="shared" si="4"/>
        <v>6.4253251841404078</v>
      </c>
      <c r="M25" s="21">
        <f t="shared" si="4"/>
        <v>5.4100674298259293</v>
      </c>
      <c r="N25" s="21">
        <f t="shared" si="4"/>
        <v>2.0190953200813997</v>
      </c>
      <c r="O25" s="21">
        <f t="shared" si="4"/>
        <v>3.6209068010075409</v>
      </c>
      <c r="P25" s="21">
        <f t="shared" si="4"/>
        <v>3.6950054798810186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Malvern Hills</v>
      </c>
      <c r="G30" s="12"/>
      <c r="H30" s="13"/>
      <c r="I30" s="14">
        <f>IF(VLOOKUP($F30,SMOKING!$B$10:$L$468,SMOKING!E$1,FALSE)=0,"",VLOOKUP($F30,SMOKING!$B$10:$L$468,SMOKING!E$1,FALSE))</f>
        <v>15</v>
      </c>
      <c r="J30" s="15">
        <f>IF(VLOOKUP($F30,SMOKING!$B$10:$L$468,SMOKING!F$1,FALSE)=0,"",VLOOKUP($F30,SMOKING!$B$10:$L$468,SMOKING!F$1,FALSE))</f>
        <v>15.6</v>
      </c>
      <c r="K30" s="15">
        <f>IF(VLOOKUP($F30,SMOKING!$B$10:$L$468,SMOKING!G$1,FALSE)=0,"",VLOOKUP($F30,SMOKING!$B$10:$L$468,SMOKING!G$1,FALSE))</f>
        <v>14</v>
      </c>
      <c r="L30" s="15">
        <f>IF(VLOOKUP($F30,SMOKING!$B$10:$L$468,SMOKING!H$1,FALSE)=0,"",VLOOKUP($F30,SMOKING!$B$10:$L$468,SMOKING!H$1,FALSE))</f>
        <v>9.5</v>
      </c>
      <c r="M30" s="15">
        <f>IF(VLOOKUP($F30,SMOKING!$B$10:$L$468,SMOKING!I$1,FALSE)=0,"",VLOOKUP($F30,SMOKING!$B$10:$L$468,SMOKING!I$1,FALSE))</f>
        <v>12.4</v>
      </c>
      <c r="N30" s="15">
        <f>IF(VLOOKUP($F30,SMOKING!$B$10:$L$468,SMOKING!J$1,FALSE)=0,"",VLOOKUP($F30,SMOKING!$B$10:$L$468,SMOKING!J$1,FALSE))</f>
        <v>10.6</v>
      </c>
      <c r="O30" s="15">
        <f>IF(VLOOKUP($F30,SMOKING!$B$10:$L$468,SMOKING!K$1,FALSE)=0,"",VLOOKUP($F30,SMOKING!$B$10:$L$468,SMOKING!K$1,FALSE))</f>
        <v>13</v>
      </c>
      <c r="P30" s="15">
        <f>IF(VLOOKUP($F30,SMOKING!$B$10:$L$468,SMOKING!L$1,FALSE)=0,"",VLOOKUP($F30,SMOKING!$B$10:$L$468,SMOKING!L$1,FALSE))</f>
        <v>11.6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Malvern Hills to Rural as a Region</v>
      </c>
      <c r="G33" s="41"/>
      <c r="H33" s="42"/>
      <c r="I33" s="21">
        <f>((I30-I31))</f>
        <v>-2.2724137931034534</v>
      </c>
      <c r="J33" s="21">
        <f>((J30-J31))</f>
        <v>-0.50919540229884497</v>
      </c>
      <c r="K33" s="21">
        <f t="shared" ref="K33:P33" si="6">((K30-K31))</f>
        <v>-1.5678160919540236</v>
      </c>
      <c r="L33" s="21">
        <f t="shared" si="6"/>
        <v>-5.3931034482758626</v>
      </c>
      <c r="M33" s="21">
        <f t="shared" si="6"/>
        <v>-0.92183908045976892</v>
      </c>
      <c r="N33" s="21">
        <f t="shared" si="6"/>
        <v>-2.2356321839080486</v>
      </c>
      <c r="O33" s="21">
        <f t="shared" si="6"/>
        <v>0.38735632183908031</v>
      </c>
      <c r="P33" s="21">
        <f t="shared" si="6"/>
        <v>-1.1264367816091916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Malvern Hills to England</v>
      </c>
      <c r="G34" s="44"/>
      <c r="H34" s="45"/>
      <c r="I34" s="21">
        <f>(I30-I32)</f>
        <v>-4.3000000000000007</v>
      </c>
      <c r="J34" s="21">
        <f>(J30-J32)</f>
        <v>-2.7999999999999989</v>
      </c>
      <c r="K34" s="21">
        <f t="shared" ref="K34:P34" si="7">(K30-K32)</f>
        <v>-3.8000000000000007</v>
      </c>
      <c r="L34" s="21">
        <f t="shared" si="7"/>
        <v>-7.3999999999999986</v>
      </c>
      <c r="M34" s="21">
        <f t="shared" si="7"/>
        <v>-3.0999999999999996</v>
      </c>
      <c r="N34" s="21">
        <f t="shared" si="7"/>
        <v>-4.3000000000000007</v>
      </c>
      <c r="O34" s="21">
        <f t="shared" si="7"/>
        <v>-1.4000000000000004</v>
      </c>
      <c r="P34" s="21">
        <f t="shared" si="7"/>
        <v>-2.3000000000000007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Malvern Hills</v>
      </c>
      <c r="G39" s="12"/>
      <c r="H39" s="13"/>
      <c r="I39" s="14">
        <f>IF(VLOOKUP($F39,'CHILD OBESITY'!$B$10:$L$468,'CHILD OBESITY'!E$1,FALSE)=0,"",VLOOKUP($F39,'CHILD OBESITY'!$B$10:$L$468,'CHILD OBESITY'!E$1,FALSE))</f>
        <v>17.3</v>
      </c>
      <c r="J39" s="15">
        <f>IF(VLOOKUP($F39,'CHILD OBESITY'!$B$10:$L$468,'CHILD OBESITY'!F$1,FALSE)=0,"",VLOOKUP($F39,'CHILD OBESITY'!$B$10:$L$468,'CHILD OBESITY'!F$1,FALSE))</f>
        <v>17.600000000000001</v>
      </c>
      <c r="K39" s="15">
        <f>IF(VLOOKUP($F39,'CHILD OBESITY'!$B$10:$L$468,'CHILD OBESITY'!G$1,FALSE)=0,"",VLOOKUP($F39,'CHILD OBESITY'!$B$10:$L$468,'CHILD OBESITY'!G$1,FALSE))</f>
        <v>16.3</v>
      </c>
      <c r="L39" s="15">
        <f>IF(VLOOKUP($F39,'CHILD OBESITY'!$B$10:$L$468,'CHILD OBESITY'!H$1,FALSE)=0,"",VLOOKUP($F39,'CHILD OBESITY'!$B$10:$L$468,'CHILD OBESITY'!H$1,FALSE))</f>
        <v>16.3</v>
      </c>
      <c r="M39" s="15">
        <f>IF(VLOOKUP($F39,'CHILD OBESITY'!$B$10:$L$468,'CHILD OBESITY'!I$1,FALSE)=0,"",VLOOKUP($F39,'CHILD OBESITY'!$B$10:$L$468,'CHILD OBESITY'!I$1,FALSE))</f>
        <v>17</v>
      </c>
      <c r="N39" s="15">
        <f>IF(VLOOKUP($F39,'CHILD OBESITY'!$B$10:$L$468,'CHILD OBESITY'!J$1,FALSE)=0,"",VLOOKUP($F39,'CHILD OBESITY'!$B$10:$L$468,'CHILD OBESITY'!J$1,FALSE))</f>
        <v>16.5</v>
      </c>
      <c r="O39" s="15">
        <f>IF(VLOOKUP($F39,'CHILD OBESITY'!$B$10:$L$468,'CHILD OBESITY'!K$1,FALSE)=0,"",VLOOKUP($F39,'CHILD OBESITY'!$B$10:$L$468,'CHILD OBESITY'!K$1,FALSE))</f>
        <v>17.8</v>
      </c>
      <c r="P39" s="15">
        <f>IF(VLOOKUP($F39,'CHILD OBESITY'!$B$10:$L$468,'CHILD OBESITY'!L$1,FALSE)=0,"",VLOOKUP($F39,'CHILD OBESITY'!$B$10:$L$468,'CHILD OBESITY'!L$1,FALSE))</f>
        <v>16.600000000000001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Malvern Hills to Rural as a Region</v>
      </c>
      <c r="G42" s="41"/>
      <c r="H42" s="42"/>
      <c r="I42" s="21">
        <f>((I39-I40))</f>
        <v>0.99111111111110617</v>
      </c>
      <c r="J42" s="21">
        <f>((J39-J40))</f>
        <v>1.1344444444444512</v>
      </c>
      <c r="K42" s="21">
        <f t="shared" ref="K42:P42" si="9">((K39-K40))</f>
        <v>-0.27777777777777857</v>
      </c>
      <c r="L42" s="21">
        <f t="shared" si="9"/>
        <v>-9.5555555555552729E-2</v>
      </c>
      <c r="M42" s="21">
        <f t="shared" si="9"/>
        <v>0.68555555555555969</v>
      </c>
      <c r="N42" s="21">
        <f t="shared" si="9"/>
        <v>0.15666666666666984</v>
      </c>
      <c r="O42" s="21">
        <f t="shared" si="9"/>
        <v>1.4522222222222325</v>
      </c>
      <c r="P42" s="21">
        <f t="shared" si="9"/>
        <v>5.6666666666664867E-2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Malvern Hills to England</v>
      </c>
      <c r="G43" s="44"/>
      <c r="H43" s="45"/>
      <c r="I43" s="21">
        <f>(I39-I41)</f>
        <v>-1.3999999999999986</v>
      </c>
      <c r="J43" s="21">
        <f>(J39-J41)</f>
        <v>-1.3999999999999986</v>
      </c>
      <c r="K43" s="21">
        <f t="shared" ref="K43:P43" si="10">(K39-K41)</f>
        <v>-2.8000000000000007</v>
      </c>
      <c r="L43" s="21">
        <f t="shared" si="10"/>
        <v>-2.8000000000000007</v>
      </c>
      <c r="M43" s="21">
        <f t="shared" si="10"/>
        <v>-2</v>
      </c>
      <c r="N43" s="21">
        <f t="shared" si="10"/>
        <v>-2.8000000000000007</v>
      </c>
      <c r="O43" s="21">
        <f t="shared" si="10"/>
        <v>-1.8000000000000007</v>
      </c>
      <c r="P43" s="21">
        <f t="shared" si="10"/>
        <v>-3.3999999999999986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Malvern Hills</v>
      </c>
      <c r="G48" s="12"/>
      <c r="H48" s="13"/>
      <c r="I48" s="14">
        <f>IF(VLOOKUP($F48,'ADULT OBESITY'!$B$10:$L$468,'ADULT OBESITY'!E$1,FALSE)=0,"",VLOOKUP($F48,'ADULT OBESITY'!$B$10:$L$468,'ADULT OBESITY'!E$1,FALSE))</f>
        <v>58.1306747124898</v>
      </c>
      <c r="J48" s="15">
        <f>IF(VLOOKUP($F48,'ADULT OBESITY'!$B$10:$L$468,'ADULT OBESITY'!F$1,FALSE)=0,"",VLOOKUP($F48,'ADULT OBESITY'!$B$10:$L$468,'ADULT OBESITY'!F$1,FALSE))</f>
        <v>59.193369466556703</v>
      </c>
      <c r="K48" s="15">
        <f>IF(VLOOKUP($F48,'ADULT OBESITY'!$B$10:$L$468,'ADULT OBESITY'!G$1,FALSE)=0,"",VLOOKUP($F48,'ADULT OBESITY'!$B$10:$L$468,'ADULT OBESITY'!G$1,FALSE))</f>
        <v>61.535655777121697</v>
      </c>
      <c r="L48" s="15">
        <f>IF(VLOOKUP($F48,'ADULT OBESITY'!$B$10:$L$468,'ADULT OBESITY'!H$1,FALSE)=0,"",VLOOKUP($F48,'ADULT OBESITY'!$B$10:$L$468,'ADULT OBESITY'!H$1,FALSE))</f>
        <v>63.011645707690199</v>
      </c>
      <c r="M48" s="15">
        <f>IF(VLOOKUP($F48,'ADULT OBESITY'!$B$10:$L$468,'ADULT OBESITY'!I$1,FALSE)=0,"",VLOOKUP($F48,'ADULT OBESITY'!$B$10:$L$468,'ADULT OBESITY'!I$1,FALSE))</f>
        <v>62.720587518653701</v>
      </c>
      <c r="N48" s="15">
        <f>IF(VLOOKUP($F48,'ADULT OBESITY'!$B$10:$L$468,'ADULT OBESITY'!J$1,FALSE)=0,"",VLOOKUP($F48,'ADULT OBESITY'!$B$10:$L$468,'ADULT OBESITY'!J$1,FALSE))</f>
        <v>59.956058859910399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Malvern Hills to Rural as a Region</v>
      </c>
      <c r="G51" s="41"/>
      <c r="H51" s="42"/>
      <c r="I51" s="21">
        <f>((I48-I49))</f>
        <v>-3.4337411070717891</v>
      </c>
      <c r="J51" s="21">
        <f>((J48-J49))</f>
        <v>-2.2370076640469989</v>
      </c>
      <c r="K51" s="21">
        <f t="shared" ref="K51:N51" si="12">((K48-K49))</f>
        <v>-0.73031209894298144</v>
      </c>
      <c r="L51" s="21">
        <f t="shared" si="12"/>
        <v>0.6570527058819593</v>
      </c>
      <c r="M51" s="21">
        <f t="shared" si="12"/>
        <v>0.53942033841055093</v>
      </c>
      <c r="N51" s="21">
        <f t="shared" si="12"/>
        <v>-3.6146687425521336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Malvern Hills to England</v>
      </c>
      <c r="G52" s="44"/>
      <c r="H52" s="45"/>
      <c r="I52" s="21">
        <f>(I48-I50)</f>
        <v>-3.2557033723537003</v>
      </c>
      <c r="J52" s="21">
        <f>(J48-J50)</f>
        <v>-2.256663296872695</v>
      </c>
      <c r="K52" s="21">
        <f t="shared" ref="K52:N52" si="13">(K48-K50)</f>
        <v>-0.48086265832250064</v>
      </c>
      <c r="L52" s="21">
        <f t="shared" si="13"/>
        <v>0.88423129543159718</v>
      </c>
      <c r="M52" s="21">
        <f t="shared" si="13"/>
        <v>-3.5975952589900828E-2</v>
      </c>
      <c r="N52" s="21">
        <f t="shared" si="13"/>
        <v>-3.4960315788601974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Malvern Hills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28.451940170317702</v>
      </c>
      <c r="J57" s="15">
        <f>IF(VLOOKUP($F57,'UNDER 75 MORTALITY'!$B$10:$L$468,'UNDER 75 MORTALITY'!F$1,FALSE)=0,"",VLOOKUP($F57,'UNDER 75 MORTALITY'!$B$10:$L$468,'UNDER 75 MORTALITY'!F$1,FALSE))</f>
        <v>30.7332790403735</v>
      </c>
      <c r="K57" s="15">
        <f>IF(VLOOKUP($F57,'UNDER 75 MORTALITY'!$B$10:$L$468,'UNDER 75 MORTALITY'!G$1,FALSE)=0,"",VLOOKUP($F57,'UNDER 75 MORTALITY'!$B$10:$L$468,'UNDER 75 MORTALITY'!G$1,FALSE))</f>
        <v>31.8891463131149</v>
      </c>
      <c r="L57" s="15">
        <f>IF(VLOOKUP($F57,'UNDER 75 MORTALITY'!$B$10:$L$468,'UNDER 75 MORTALITY'!H$1,FALSE)=0,"",VLOOKUP($F57,'UNDER 75 MORTALITY'!$B$10:$L$468,'UNDER 75 MORTALITY'!H$1,FALSE))</f>
        <v>28.877674342714499</v>
      </c>
      <c r="M57" s="15">
        <f>IF(VLOOKUP($F57,'UNDER 75 MORTALITY'!$B$10:$L$468,'UNDER 75 MORTALITY'!I$1,FALSE)=0,"",VLOOKUP($F57,'UNDER 75 MORTALITY'!$B$10:$L$468,'UNDER 75 MORTALITY'!I$1,FALSE))</f>
        <v>28.256988402175899</v>
      </c>
      <c r="N57" s="15">
        <f>IF(VLOOKUP($F57,'UNDER 75 MORTALITY'!$B$10:$L$468,'UNDER 75 MORTALITY'!J$1,FALSE)=0,"",VLOOKUP($F57,'UNDER 75 MORTALITY'!$B$10:$L$468,'UNDER 75 MORTALITY'!J$1,FALSE))</f>
        <v>25.181528295052502</v>
      </c>
      <c r="O57" s="15">
        <f>IF(VLOOKUP($F57,'UNDER 75 MORTALITY'!$B$10:$L$468,'UNDER 75 MORTALITY'!K$1,FALSE)=0,"",VLOOKUP($F57,'UNDER 75 MORTALITY'!$B$10:$L$468,'UNDER 75 MORTALITY'!K$1,FALSE))</f>
        <v>22.5550642081296</v>
      </c>
      <c r="P57" s="15">
        <f>IF(VLOOKUP($F57,'UNDER 75 MORTALITY'!$B$10:$L$468,'UNDER 75 MORTALITY'!L$1,FALSE)=0,"",VLOOKUP($F57,'UNDER 75 MORTALITY'!$B$10:$L$468,'UNDER 75 MORTALITY'!L$1,FALSE))</f>
        <v>18.571804083619</v>
      </c>
      <c r="Q57" s="15">
        <f>IF(VLOOKUP($F57,'UNDER 75 MORTALITY'!$B$10:$N$468,'UNDER 75 MORTALITY'!M$1,FALSE)=0,"",VLOOKUP($F57,'UNDER 75 MORTALITY'!$B$10:$N$468,'UNDER 75 MORTALITY'!M$1,FALSE))</f>
        <v>16.023146412942602</v>
      </c>
      <c r="R57" s="15">
        <f>IF(VLOOKUP($F57,'UNDER 75 MORTALITY'!$B$10:$N$468,'UNDER 75 MORTALITY'!N$1,FALSE)=0,"",VLOOKUP($F57,'UNDER 75 MORTALITY'!$B$10:$N$468,'UNDER 75 MORTALITY'!N$1,FALSE))</f>
        <v>17.360825576675499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Malvern Hills to Rural as a Region</v>
      </c>
      <c r="G60" s="41"/>
      <c r="H60" s="42"/>
      <c r="I60" s="21">
        <f>((I57-I58))</f>
        <v>-2.3058371274924419</v>
      </c>
      <c r="J60" s="21">
        <f>((J57-J58))</f>
        <v>1.5457941789370082</v>
      </c>
      <c r="K60" s="21">
        <f t="shared" ref="K60:N60" si="15">((K57-K58))</f>
        <v>3.969483191911003</v>
      </c>
      <c r="L60" s="21">
        <f t="shared" si="15"/>
        <v>2.3594251686556547</v>
      </c>
      <c r="M60" s="21">
        <f t="shared" si="15"/>
        <v>3.0697191620610589</v>
      </c>
      <c r="N60" s="21">
        <f t="shared" si="15"/>
        <v>0.47361912422930885</v>
      </c>
      <c r="O60" s="21">
        <f t="shared" ref="O60:R60" si="16">((O57-O58))</f>
        <v>-1.5486257462217274</v>
      </c>
      <c r="P60" s="21">
        <f t="shared" si="16"/>
        <v>-5.271826859761191</v>
      </c>
      <c r="Q60" s="21">
        <f t="shared" si="16"/>
        <v>-7.506138131163123</v>
      </c>
      <c r="R60" s="21">
        <f t="shared" si="16"/>
        <v>-5.7331892998258773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Malvern Hills to England</v>
      </c>
      <c r="G61" s="44"/>
      <c r="H61" s="45"/>
      <c r="I61" s="21">
        <f>(I57-I59)</f>
        <v>-8.7199535192265962</v>
      </c>
      <c r="J61" s="21">
        <f>(J57-J59)</f>
        <v>-4.2210133918887998</v>
      </c>
      <c r="K61" s="21">
        <f t="shared" ref="K61:N61" si="17">(K57-K59)</f>
        <v>-1.498564158920999</v>
      </c>
      <c r="L61" s="21">
        <f t="shared" si="17"/>
        <v>-3.0842041536109015</v>
      </c>
      <c r="M61" s="21">
        <f t="shared" si="17"/>
        <v>-2.6820145463056022</v>
      </c>
      <c r="N61" s="21">
        <f t="shared" si="17"/>
        <v>-5.1187602109632984</v>
      </c>
      <c r="O61" s="21">
        <f t="shared" ref="O61:R61" si="18">(O57-O59)</f>
        <v>-7.0779846403431996</v>
      </c>
      <c r="P61" s="21">
        <f t="shared" si="18"/>
        <v>-10.497562332994001</v>
      </c>
      <c r="Q61" s="21">
        <f t="shared" si="18"/>
        <v>-12.624358374380598</v>
      </c>
      <c r="R61" s="21">
        <f t="shared" si="18"/>
        <v>-10.6943494279516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liLDrHmvJdQmI5eBmm8Le8y75JVjeFFyF3ima4CEC5JzImBOSMPMCAjD2YZdpGpNjAjFgI5DNIjpeCqSHT80VA==" saltValue="/cOWCRAVPNeDIqNg1gCfe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2022-11-22T18:46:21Z</dcterms:modified>
</cp:coreProperties>
</file>