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EA716228-74B0-463C-9743-0D73176C8AC6}" xr6:coauthVersionLast="47" xr6:coauthVersionMax="47" xr10:uidLastSave="{4FC37E7A-9F1D-4835-A469-E63D880C4EC4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<sst xmlns="http://schemas.openxmlformats.org/spreadsheetml/2006/main" count="69488" uniqueCount="1474">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</sst>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61.27</c:v>
                </c:pt>
                <c:pt idx="1">
                  <c:v>61.18</c:v>
                </c:pt>
                <c:pt idx="2">
                  <c:v>61.79</c:v>
                </c:pt>
                <c:pt idx="3">
                  <c:v>62.44</c:v>
                </c:pt>
                <c:pt idx="4">
                  <c:v>61.08</c:v>
                </c:pt>
                <c:pt idx="5">
                  <c:v>60.39</c:v>
                </c:pt>
                <c:pt idx="6">
                  <c:v>60.61</c:v>
                </c:pt>
                <c:pt idx="7">
                  <c:v>61.43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Lancashire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63.11</c:v>
                </c:pt>
                <c:pt idx="1">
                  <c:v>63.26</c:v>
                </c:pt>
                <c:pt idx="2">
                  <c:v>63.53</c:v>
                </c:pt>
                <c:pt idx="3">
                  <c:v>63.33</c:v>
                </c:pt>
                <c:pt idx="4">
                  <c:v>64.540000000000006</c:v>
                </c:pt>
                <c:pt idx="5">
                  <c:v>64.569999999999993</c:v>
                </c:pt>
                <c:pt idx="6">
                  <c:v>61.96</c:v>
                </c:pt>
                <c:pt idx="7">
                  <c:v>63.97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Ribble Valley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15.2</c:v>
                </c:pt>
                <c:pt idx="1">
                  <c:v>17.8</c:v>
                </c:pt>
                <c:pt idx="2">
                  <c:v>11.9</c:v>
                </c:pt>
                <c:pt idx="3">
                  <c:v>10.8</c:v>
                </c:pt>
                <c:pt idx="4">
                  <c:v>7.3</c:v>
                </c:pt>
                <c:pt idx="5">
                  <c:v>7</c:v>
                </c:pt>
                <c:pt idx="6">
                  <c:v>8.3000000000000007</c:v>
                </c:pt>
                <c:pt idx="7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Ribble Valley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</c:v>
                </c:pt>
                <c:pt idx="1">
                  <c:v>13.8</c:v>
                </c:pt>
                <c:pt idx="2">
                  <c:v>13.3</c:v>
                </c:pt>
                <c:pt idx="3">
                  <c:v>13.5</c:v>
                </c:pt>
                <c:pt idx="4">
                  <c:v>13.2</c:v>
                </c:pt>
                <c:pt idx="5">
                  <c:v>15.5</c:v>
                </c:pt>
                <c:pt idx="6">
                  <c:v>15.5</c:v>
                </c:pt>
                <c:pt idx="7">
                  <c:v>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Ribble Valley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60.356829625587999</c:v>
                </c:pt>
                <c:pt idx="1">
                  <c:v>63.723137852605099</c:v>
                </c:pt>
                <c:pt idx="2">
                  <c:v>59.357206034547097</c:v>
                </c:pt>
                <c:pt idx="3">
                  <c:v>59.653884122208197</c:v>
                </c:pt>
                <c:pt idx="4">
                  <c:v>60.668110361968701</c:v>
                </c:pt>
                <c:pt idx="5">
                  <c:v>60.684362619418302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Ribble Valley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35.485731605330699</c:v>
                </c:pt>
                <c:pt idx="1">
                  <c:v>36.675477956673802</c:v>
                </c:pt>
                <c:pt idx="2">
                  <c:v>34.2827796308205</c:v>
                </c:pt>
                <c:pt idx="3">
                  <c:v>29.917077087917999</c:v>
                </c:pt>
                <c:pt idx="4">
                  <c:v>28.138711943972002</c:v>
                </c:pt>
                <c:pt idx="5">
                  <c:v>28.382057449294798</c:v>
                </c:pt>
                <c:pt idx="6">
                  <c:v>27.317863015645401</c:v>
                </c:pt>
                <c:pt idx="7">
                  <c:v>30.3011457924258</c:v>
                </c:pt>
                <c:pt idx="8">
                  <c:v>33.023937211099103</c:v>
                </c:pt>
                <c:pt idx="9">
                  <c:v>30.045072567490301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Lancashire from 2011-13 to 2018-20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Lancashire from 2011-13 to 2018-20 saw some fluctuation but was generally in line with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Ribble Valley from 2012 to 2019 dropped from being generally in line with 'Rural as a Region' to being significantly lower by the end of the period under consideration, and was consistently below the England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Ribble Valley was consistently below the rural situation, albeit with a reduction in the gap towards the end of the period.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Ribble Valley from 2015/16 to 2020/21 was generally below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Ribble Valley from 2008-10 to 2017-19 transitioned during the period from being in line with the England situation, to below it, before rising above it towards the end of the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211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Lancashire</v>
      </c>
      <c r="G12" s="12"/>
      <c r="H12" s="13"/>
      <c r="I12" s="14">
        <f>IF(VLOOKUP($F12,'M HLE'!$B$10:$L$468,'M HLE'!E$1,FALSE)=0,"",VLOOKUP($F12,'M HLE'!$B$10:$L$468,'M HLE'!E$1,FALSE))</f>
        <v>61.27</v>
      </c>
      <c r="J12" s="15">
        <f>IF(VLOOKUP($F12,'M HLE'!$B$10:$L$468,'M HLE'!F$1,FALSE)=0,"",VLOOKUP($F12,'M HLE'!$B$10:$L$468,'M HLE'!F$1,FALSE))</f>
        <v>61.18</v>
      </c>
      <c r="K12" s="15">
        <f>IF(VLOOKUP($F12,'M HLE'!$B$10:$L$468,'M HLE'!G$1,FALSE)=0,"",VLOOKUP($F12,'M HLE'!$B$10:$L$468,'M HLE'!G$1,FALSE))</f>
        <v>61.79</v>
      </c>
      <c r="L12" s="15">
        <f>IF(VLOOKUP($F12,'M HLE'!$B$10:$L$468,'M HLE'!H$1,FALSE)=0,"",VLOOKUP($F12,'M HLE'!$B$10:$L$468,'M HLE'!H$1,FALSE))</f>
        <v>62.44</v>
      </c>
      <c r="M12" s="15">
        <f>IF(VLOOKUP($F12,'M HLE'!$B$10:$L$468,'M HLE'!I$1,FALSE)=0,"",VLOOKUP($F12,'M HLE'!$B$10:$L$468,'M HLE'!I$1,FALSE))</f>
        <v>61.08</v>
      </c>
      <c r="N12" s="15">
        <f>IF(VLOOKUP($F12,'M HLE'!$B$10:$L$468,'M HLE'!J$1,FALSE)=0,"",VLOOKUP($F12,'M HLE'!$B$10:$L$468,'M HLE'!J$1,FALSE))</f>
        <v>60.39</v>
      </c>
      <c r="O12" s="15">
        <f>IF(VLOOKUP($F12,'M HLE'!$B$10:$L$468,'M HLE'!K$1,FALSE)=0,"",VLOOKUP($F12,'M HLE'!$B$10:$L$468,'M HLE'!K$1,FALSE))</f>
        <v>60.61</v>
      </c>
      <c r="P12" s="15">
        <f>IF(VLOOKUP($F12,'M HLE'!$B$10:$L$468,'M HLE'!L$1,FALSE)=0,"",VLOOKUP($F12,'M HLE'!$B$10:$L$468,'M HLE'!L$1,FALSE))</f>
        <v>61.43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Lancashire to Rural as a Region</v>
      </c>
      <c r="G15" s="41"/>
      <c r="H15" s="42"/>
      <c r="I15" s="21">
        <f>100*((I12-I13))/I13</f>
        <v>-5.369402207069121</v>
      </c>
      <c r="J15" s="21">
        <f>100*((J12-J13))/J13</f>
        <v>-6.1354117123613463</v>
      </c>
      <c r="K15" s="21">
        <f t="shared" ref="K15:P15" si="0">100*((K12-K13))/K13</f>
        <v>-5.0312387129496656</v>
      </c>
      <c r="L15" s="21">
        <f t="shared" si="0"/>
        <v>-3.4072011447577069</v>
      </c>
      <c r="M15" s="21">
        <f t="shared" si="0"/>
        <v>-5.3866707973512078</v>
      </c>
      <c r="N15" s="21">
        <f t="shared" si="0"/>
        <v>-5.9894921190893324</v>
      </c>
      <c r="O15" s="21">
        <f t="shared" si="0"/>
        <v>-5.8463498178598243</v>
      </c>
      <c r="P15" s="21">
        <f t="shared" si="0"/>
        <v>-5.0746360911085677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Lancashire to England</v>
      </c>
      <c r="G16" s="44"/>
      <c r="H16" s="45"/>
      <c r="I16" s="21">
        <f>100*(I12-I14)/I14</f>
        <v>-3.0231085786641287</v>
      </c>
      <c r="J16" s="21">
        <f>100*(J12-J14)/J14</f>
        <v>-3.4558939561306579</v>
      </c>
      <c r="K16" s="21">
        <f t="shared" ref="K16:P16" si="1">100*(K12-K14)/K14</f>
        <v>-2.5086778163458558</v>
      </c>
      <c r="L16" s="21">
        <f t="shared" si="1"/>
        <v>-1.3741904912336196</v>
      </c>
      <c r="M16" s="21">
        <f t="shared" si="1"/>
        <v>-3.6289050173556392</v>
      </c>
      <c r="N16" s="21">
        <f t="shared" si="1"/>
        <v>-4.6874999999999982</v>
      </c>
      <c r="O16" s="21">
        <f t="shared" si="1"/>
        <v>-4.0677429566318457</v>
      </c>
      <c r="P16" s="21">
        <f t="shared" si="1"/>
        <v>-2.7082673424136852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Lancashire</v>
      </c>
      <c r="G21" s="12"/>
      <c r="H21" s="13"/>
      <c r="I21" s="14">
        <f>IF(VLOOKUP($F21,'F HLE'!$B$10:$L$468,'F HLE'!E$1,FALSE)=0,"",VLOOKUP($F21,'F HLE'!$B$10:$L$468,'F HLE'!E$1,FALSE))</f>
        <v>63.11</v>
      </c>
      <c r="J21" s="15">
        <f>IF(VLOOKUP($F21,'F HLE'!$B$10:$L$468,'F HLE'!F$1,FALSE)=0,"",VLOOKUP($F21,'F HLE'!$B$10:$L$468,'F HLE'!F$1,FALSE))</f>
        <v>63.26</v>
      </c>
      <c r="K21" s="15">
        <f>IF(VLOOKUP($F21,'F HLE'!$B$10:$L$468,'F HLE'!G$1,FALSE)=0,"",VLOOKUP($F21,'F HLE'!$B$10:$L$468,'F HLE'!G$1,FALSE))</f>
        <v>63.53</v>
      </c>
      <c r="L21" s="15">
        <f>IF(VLOOKUP($F21,'F HLE'!$B$10:$L$468,'F HLE'!H$1,FALSE)=0,"",VLOOKUP($F21,'F HLE'!$B$10:$L$468,'F HLE'!H$1,FALSE))</f>
        <v>63.33</v>
      </c>
      <c r="M21" s="15">
        <f>IF(VLOOKUP($F21,'F HLE'!$B$10:$L$468,'F HLE'!I$1,FALSE)=0,"",VLOOKUP($F21,'F HLE'!$B$10:$L$468,'F HLE'!I$1,FALSE))</f>
        <v>64.540000000000006</v>
      </c>
      <c r="N21" s="15">
        <f>IF(VLOOKUP($F21,'F HLE'!$B$10:$L$468,'F HLE'!J$1,FALSE)=0,"",VLOOKUP($F21,'F HLE'!$B$10:$L$468,'F HLE'!J$1,FALSE))</f>
        <v>64.569999999999993</v>
      </c>
      <c r="O21" s="15">
        <f>IF(VLOOKUP($F21,'F HLE'!$B$10:$L$468,'F HLE'!K$1,FALSE)=0,"",VLOOKUP($F21,'F HLE'!$B$10:$L$468,'F HLE'!K$1,FALSE))</f>
        <v>61.96</v>
      </c>
      <c r="P21" s="15">
        <f>IF(VLOOKUP($F21,'F HLE'!$B$10:$L$468,'F HLE'!L$1,FALSE)=0,"",VLOOKUP($F21,'F HLE'!$B$10:$L$468,'F HLE'!L$1,FALSE))</f>
        <v>63.97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Lancashire to Rural as a Region</v>
      </c>
      <c r="G24" s="41"/>
      <c r="H24" s="42"/>
      <c r="I24" s="21">
        <f>100*((I21-I22))/I22</f>
        <v>-3.7260211281034428</v>
      </c>
      <c r="J24" s="21">
        <f>100*((J21-J22))/J22</f>
        <v>-2.9293068790375987</v>
      </c>
      <c r="K24" s="21">
        <f t="shared" ref="K24:P24" si="3">100*((K21-K22))/K22</f>
        <v>-3.1953311899065637</v>
      </c>
      <c r="L24" s="21">
        <f t="shared" si="3"/>
        <v>-3.4044110917909967</v>
      </c>
      <c r="M24" s="21">
        <f t="shared" si="3"/>
        <v>-1.5558267236119097</v>
      </c>
      <c r="N24" s="21">
        <f t="shared" si="3"/>
        <v>-1.1580292836751038</v>
      </c>
      <c r="O24" s="21">
        <f t="shared" si="3"/>
        <v>-3.7260325056714052</v>
      </c>
      <c r="P24" s="21">
        <f t="shared" si="3"/>
        <v>-2.1453975295422651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Lancashire to England</v>
      </c>
      <c r="G25" s="44"/>
      <c r="H25" s="45"/>
      <c r="I25" s="21">
        <f>100*(I21-I23)/I23</f>
        <v>-1.1434837092731891</v>
      </c>
      <c r="J25" s="21">
        <f>100*(J21-J23)/J23</f>
        <v>-0.92404072043853314</v>
      </c>
      <c r="K25" s="21">
        <f t="shared" ref="K25:P25" si="4">100*(K21-K23)/K23</f>
        <v>-0.82734935997502512</v>
      </c>
      <c r="L25" s="21">
        <f t="shared" si="4"/>
        <v>-0.75223319228961594</v>
      </c>
      <c r="M25" s="21">
        <f t="shared" si="4"/>
        <v>1.2074643249176777</v>
      </c>
      <c r="N25" s="21">
        <f t="shared" si="4"/>
        <v>1.0643293160118839</v>
      </c>
      <c r="O25" s="21">
        <f t="shared" si="4"/>
        <v>-2.4559193954659984</v>
      </c>
      <c r="P25" s="21">
        <f t="shared" si="4"/>
        <v>0.15656802880851953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Ribble Valley</v>
      </c>
      <c r="G30" s="12"/>
      <c r="H30" s="13"/>
      <c r="I30" s="14">
        <f>IF(VLOOKUP($F30,SMOKING!$B$10:$L$468,SMOKING!E$1,FALSE)=0,"",VLOOKUP($F30,SMOKING!$B$10:$L$468,SMOKING!E$1,FALSE))</f>
        <v>15.2</v>
      </c>
      <c r="J30" s="15">
        <f>IF(VLOOKUP($F30,SMOKING!$B$10:$L$468,SMOKING!F$1,FALSE)=0,"",VLOOKUP($F30,SMOKING!$B$10:$L$468,SMOKING!F$1,FALSE))</f>
        <v>17.8</v>
      </c>
      <c r="K30" s="15">
        <f>IF(VLOOKUP($F30,SMOKING!$B$10:$L$468,SMOKING!G$1,FALSE)=0,"",VLOOKUP($F30,SMOKING!$B$10:$L$468,SMOKING!G$1,FALSE))</f>
        <v>11.9</v>
      </c>
      <c r="L30" s="15">
        <f>IF(VLOOKUP($F30,SMOKING!$B$10:$L$468,SMOKING!H$1,FALSE)=0,"",VLOOKUP($F30,SMOKING!$B$10:$L$468,SMOKING!H$1,FALSE))</f>
        <v>10.8</v>
      </c>
      <c r="M30" s="15">
        <f>IF(VLOOKUP($F30,SMOKING!$B$10:$L$468,SMOKING!I$1,FALSE)=0,"",VLOOKUP($F30,SMOKING!$B$10:$L$468,SMOKING!I$1,FALSE))</f>
        <v>7.3</v>
      </c>
      <c r="N30" s="15">
        <f>IF(VLOOKUP($F30,SMOKING!$B$10:$L$468,SMOKING!J$1,FALSE)=0,"",VLOOKUP($F30,SMOKING!$B$10:$L$468,SMOKING!J$1,FALSE))</f>
        <v>7</v>
      </c>
      <c r="O30" s="15">
        <f>IF(VLOOKUP($F30,SMOKING!$B$10:$L$468,SMOKING!K$1,FALSE)=0,"",VLOOKUP($F30,SMOKING!$B$10:$L$468,SMOKING!K$1,FALSE))</f>
        <v>8.3000000000000007</v>
      </c>
      <c r="P30" s="15">
        <f>IF(VLOOKUP($F30,SMOKING!$B$10:$L$468,SMOKING!L$1,FALSE)=0,"",VLOOKUP($F30,SMOKING!$B$10:$L$468,SMOKING!L$1,FALSE))</f>
        <v>5.0999999999999996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Ribble Valley to Rural as a Region</v>
      </c>
      <c r="G33" s="41"/>
      <c r="H33" s="42"/>
      <c r="I33" s="21">
        <f>((I30-I31))</f>
        <v>-2.0724137931034541</v>
      </c>
      <c r="J33" s="21">
        <f>((J30-J31))</f>
        <v>1.6908045977011561</v>
      </c>
      <c r="K33" s="21">
        <f t="shared" ref="K33:P33" si="6">((K30-K31))</f>
        <v>-3.6678160919540232</v>
      </c>
      <c r="L33" s="21">
        <f t="shared" si="6"/>
        <v>-4.0931034482758619</v>
      </c>
      <c r="M33" s="21">
        <f t="shared" si="6"/>
        <v>-6.0218390804597695</v>
      </c>
      <c r="N33" s="21">
        <f t="shared" si="6"/>
        <v>-5.8356321839080483</v>
      </c>
      <c r="O33" s="21">
        <f t="shared" si="6"/>
        <v>-4.312643678160919</v>
      </c>
      <c r="P33" s="21">
        <f t="shared" si="6"/>
        <v>-7.6264367816091916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Ribble Valley to England</v>
      </c>
      <c r="G34" s="44"/>
      <c r="H34" s="45"/>
      <c r="I34" s="21">
        <f>(I30-I32)</f>
        <v>-4.1000000000000014</v>
      </c>
      <c r="J34" s="21">
        <f>(J30-J32)</f>
        <v>-0.59999999999999787</v>
      </c>
      <c r="K34" s="21">
        <f t="shared" ref="K34:P34" si="7">(K30-K32)</f>
        <v>-5.9</v>
      </c>
      <c r="L34" s="21">
        <f t="shared" si="7"/>
        <v>-6.0999999999999979</v>
      </c>
      <c r="M34" s="21">
        <f t="shared" si="7"/>
        <v>-8.1999999999999993</v>
      </c>
      <c r="N34" s="21">
        <f t="shared" si="7"/>
        <v>-7.9</v>
      </c>
      <c r="O34" s="21">
        <f t="shared" si="7"/>
        <v>-6.1</v>
      </c>
      <c r="P34" s="21">
        <f t="shared" si="7"/>
        <v>-8.8000000000000007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Ribble Valley</v>
      </c>
      <c r="G39" s="12"/>
      <c r="H39" s="13"/>
      <c r="I39" s="14">
        <f>IF(VLOOKUP($F39,'CHILD OBESITY'!$B$10:$L$468,'CHILD OBESITY'!E$1,FALSE)=0,"",VLOOKUP($F39,'CHILD OBESITY'!$B$10:$L$468,'CHILD OBESITY'!E$1,FALSE))</f>
        <v>14</v>
      </c>
      <c r="J39" s="15">
        <f>IF(VLOOKUP($F39,'CHILD OBESITY'!$B$10:$L$468,'CHILD OBESITY'!F$1,FALSE)=0,"",VLOOKUP($F39,'CHILD OBESITY'!$B$10:$L$468,'CHILD OBESITY'!F$1,FALSE))</f>
        <v>13.8</v>
      </c>
      <c r="K39" s="15">
        <f>IF(VLOOKUP($F39,'CHILD OBESITY'!$B$10:$L$468,'CHILD OBESITY'!G$1,FALSE)=0,"",VLOOKUP($F39,'CHILD OBESITY'!$B$10:$L$468,'CHILD OBESITY'!G$1,FALSE))</f>
        <v>13.3</v>
      </c>
      <c r="L39" s="15">
        <f>IF(VLOOKUP($F39,'CHILD OBESITY'!$B$10:$L$468,'CHILD OBESITY'!H$1,FALSE)=0,"",VLOOKUP($F39,'CHILD OBESITY'!$B$10:$L$468,'CHILD OBESITY'!H$1,FALSE))</f>
        <v>13.5</v>
      </c>
      <c r="M39" s="15">
        <f>IF(VLOOKUP($F39,'CHILD OBESITY'!$B$10:$L$468,'CHILD OBESITY'!I$1,FALSE)=0,"",VLOOKUP($F39,'CHILD OBESITY'!$B$10:$L$468,'CHILD OBESITY'!I$1,FALSE))</f>
        <v>13.2</v>
      </c>
      <c r="N39" s="15">
        <f>IF(VLOOKUP($F39,'CHILD OBESITY'!$B$10:$L$468,'CHILD OBESITY'!J$1,FALSE)=0,"",VLOOKUP($F39,'CHILD OBESITY'!$B$10:$L$468,'CHILD OBESITY'!J$1,FALSE))</f>
        <v>15.5</v>
      </c>
      <c r="O39" s="15">
        <f>IF(VLOOKUP($F39,'CHILD OBESITY'!$B$10:$L$468,'CHILD OBESITY'!K$1,FALSE)=0,"",VLOOKUP($F39,'CHILD OBESITY'!$B$10:$L$468,'CHILD OBESITY'!K$1,FALSE))</f>
        <v>15.5</v>
      </c>
      <c r="P39" s="15">
        <f>IF(VLOOKUP($F39,'CHILD OBESITY'!$B$10:$L$468,'CHILD OBESITY'!L$1,FALSE)=0,"",VLOOKUP($F39,'CHILD OBESITY'!$B$10:$L$468,'CHILD OBESITY'!L$1,FALSE))</f>
        <v>15.8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Ribble Valley to Rural as a Region</v>
      </c>
      <c r="G42" s="41"/>
      <c r="H42" s="42"/>
      <c r="I42" s="21">
        <f>((I39-I40))</f>
        <v>-2.3088888888888945</v>
      </c>
      <c r="J42" s="21">
        <f>((J39-J40))</f>
        <v>-2.6655555555555495</v>
      </c>
      <c r="K42" s="21">
        <f t="shared" ref="K42:P42" si="9">((K39-K40))</f>
        <v>-3.2777777777777786</v>
      </c>
      <c r="L42" s="21">
        <f t="shared" si="9"/>
        <v>-2.8955555555555534</v>
      </c>
      <c r="M42" s="21">
        <f t="shared" si="9"/>
        <v>-3.114444444444441</v>
      </c>
      <c r="N42" s="21">
        <f t="shared" si="9"/>
        <v>-0.84333333333333016</v>
      </c>
      <c r="O42" s="21">
        <f t="shared" si="9"/>
        <v>-0.84777777777776819</v>
      </c>
      <c r="P42" s="21">
        <f t="shared" si="9"/>
        <v>-0.74333333333333584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Ribble Valley to England</v>
      </c>
      <c r="G43" s="44"/>
      <c r="H43" s="45"/>
      <c r="I43" s="21">
        <f>(I39-I41)</f>
        <v>-4.6999999999999993</v>
      </c>
      <c r="J43" s="21">
        <f>(J39-J41)</f>
        <v>-5.1999999999999993</v>
      </c>
      <c r="K43" s="21">
        <f t="shared" ref="K43:P43" si="10">(K39-K41)</f>
        <v>-5.8000000000000007</v>
      </c>
      <c r="L43" s="21">
        <f t="shared" si="10"/>
        <v>-5.6000000000000014</v>
      </c>
      <c r="M43" s="21">
        <f t="shared" si="10"/>
        <v>-5.8000000000000007</v>
      </c>
      <c r="N43" s="21">
        <f t="shared" si="10"/>
        <v>-3.8000000000000007</v>
      </c>
      <c r="O43" s="21">
        <f t="shared" si="10"/>
        <v>-4.1000000000000014</v>
      </c>
      <c r="P43" s="21">
        <f t="shared" si="10"/>
        <v>-4.1999999999999993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Ribble Valley</v>
      </c>
      <c r="G48" s="12"/>
      <c r="H48" s="13"/>
      <c r="I48" s="14">
        <f>IF(VLOOKUP($F48,'ADULT OBESITY'!$B$10:$L$468,'ADULT OBESITY'!E$1,FALSE)=0,"",VLOOKUP($F48,'ADULT OBESITY'!$B$10:$L$468,'ADULT OBESITY'!E$1,FALSE))</f>
        <v>60.356829625587999</v>
      </c>
      <c r="J48" s="15">
        <f>IF(VLOOKUP($F48,'ADULT OBESITY'!$B$10:$L$468,'ADULT OBESITY'!F$1,FALSE)=0,"",VLOOKUP($F48,'ADULT OBESITY'!$B$10:$L$468,'ADULT OBESITY'!F$1,FALSE))</f>
        <v>63.723137852605099</v>
      </c>
      <c r="K48" s="15">
        <f>IF(VLOOKUP($F48,'ADULT OBESITY'!$B$10:$L$468,'ADULT OBESITY'!G$1,FALSE)=0,"",VLOOKUP($F48,'ADULT OBESITY'!$B$10:$L$468,'ADULT OBESITY'!G$1,FALSE))</f>
        <v>59.357206034547097</v>
      </c>
      <c r="L48" s="15">
        <f>IF(VLOOKUP($F48,'ADULT OBESITY'!$B$10:$L$468,'ADULT OBESITY'!H$1,FALSE)=0,"",VLOOKUP($F48,'ADULT OBESITY'!$B$10:$L$468,'ADULT OBESITY'!H$1,FALSE))</f>
        <v>59.653884122208197</v>
      </c>
      <c r="M48" s="15">
        <f>IF(VLOOKUP($F48,'ADULT OBESITY'!$B$10:$L$468,'ADULT OBESITY'!I$1,FALSE)=0,"",VLOOKUP($F48,'ADULT OBESITY'!$B$10:$L$468,'ADULT OBESITY'!I$1,FALSE))</f>
        <v>60.668110361968701</v>
      </c>
      <c r="N48" s="15">
        <f>IF(VLOOKUP($F48,'ADULT OBESITY'!$B$10:$L$468,'ADULT OBESITY'!J$1,FALSE)=0,"",VLOOKUP($F48,'ADULT OBESITY'!$B$10:$L$468,'ADULT OBESITY'!J$1,FALSE))</f>
        <v>60.684362619418302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Ribble Valley to Rural as a Region</v>
      </c>
      <c r="G51" s="41"/>
      <c r="H51" s="42"/>
      <c r="I51" s="21">
        <f>((I48-I49))</f>
        <v>-1.2075861939735901</v>
      </c>
      <c r="J51" s="21">
        <f>((J48-J49))</f>
        <v>2.2927607220013968</v>
      </c>
      <c r="K51" s="21">
        <f t="shared" ref="K51:N51" si="12">((K48-K49))</f>
        <v>-2.9087618415175811</v>
      </c>
      <c r="L51" s="21">
        <f t="shared" si="12"/>
        <v>-2.7007088796000431</v>
      </c>
      <c r="M51" s="21">
        <f t="shared" si="12"/>
        <v>-1.5130568182744497</v>
      </c>
      <c r="N51" s="21">
        <f t="shared" si="12"/>
        <v>-2.8863649830442313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Ribble Valley to England</v>
      </c>
      <c r="G52" s="44"/>
      <c r="H52" s="45"/>
      <c r="I52" s="21">
        <f>(I48-I50)</f>
        <v>-1.0295484592555013</v>
      </c>
      <c r="J52" s="21">
        <f>(J48-J50)</f>
        <v>2.2731050891757008</v>
      </c>
      <c r="K52" s="21">
        <f t="shared" ref="K52:N52" si="13">(K48-K50)</f>
        <v>-2.6593124008971003</v>
      </c>
      <c r="L52" s="21">
        <f t="shared" si="13"/>
        <v>-2.4735302900504053</v>
      </c>
      <c r="M52" s="21">
        <f t="shared" si="13"/>
        <v>-2.0884531092749015</v>
      </c>
      <c r="N52" s="21">
        <f t="shared" si="13"/>
        <v>-2.7677278193522952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Ribble Valley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35.485731605330699</v>
      </c>
      <c r="J57" s="15">
        <f>IF(VLOOKUP($F57,'UNDER 75 MORTALITY'!$B$10:$L$468,'UNDER 75 MORTALITY'!F$1,FALSE)=0,"",VLOOKUP($F57,'UNDER 75 MORTALITY'!$B$10:$L$468,'UNDER 75 MORTALITY'!F$1,FALSE))</f>
        <v>36.675477956673802</v>
      </c>
      <c r="K57" s="15">
        <f>IF(VLOOKUP($F57,'UNDER 75 MORTALITY'!$B$10:$L$468,'UNDER 75 MORTALITY'!G$1,FALSE)=0,"",VLOOKUP($F57,'UNDER 75 MORTALITY'!$B$10:$L$468,'UNDER 75 MORTALITY'!G$1,FALSE))</f>
        <v>34.2827796308205</v>
      </c>
      <c r="L57" s="15">
        <f>IF(VLOOKUP($F57,'UNDER 75 MORTALITY'!$B$10:$L$468,'UNDER 75 MORTALITY'!H$1,FALSE)=0,"",VLOOKUP($F57,'UNDER 75 MORTALITY'!$B$10:$L$468,'UNDER 75 MORTALITY'!H$1,FALSE))</f>
        <v>29.917077087917999</v>
      </c>
      <c r="M57" s="15">
        <f>IF(VLOOKUP($F57,'UNDER 75 MORTALITY'!$B$10:$L$468,'UNDER 75 MORTALITY'!I$1,FALSE)=0,"",VLOOKUP($F57,'UNDER 75 MORTALITY'!$B$10:$L$468,'UNDER 75 MORTALITY'!I$1,FALSE))</f>
        <v>28.138711943972002</v>
      </c>
      <c r="N57" s="15">
        <f>IF(VLOOKUP($F57,'UNDER 75 MORTALITY'!$B$10:$L$468,'UNDER 75 MORTALITY'!J$1,FALSE)=0,"",VLOOKUP($F57,'UNDER 75 MORTALITY'!$B$10:$L$468,'UNDER 75 MORTALITY'!J$1,FALSE))</f>
        <v>28.382057449294798</v>
      </c>
      <c r="O57" s="15">
        <f>IF(VLOOKUP($F57,'UNDER 75 MORTALITY'!$B$10:$L$468,'UNDER 75 MORTALITY'!K$1,FALSE)=0,"",VLOOKUP($F57,'UNDER 75 MORTALITY'!$B$10:$L$468,'UNDER 75 MORTALITY'!K$1,FALSE))</f>
        <v>27.317863015645401</v>
      </c>
      <c r="P57" s="15">
        <f>IF(VLOOKUP($F57,'UNDER 75 MORTALITY'!$B$10:$L$468,'UNDER 75 MORTALITY'!L$1,FALSE)=0,"",VLOOKUP($F57,'UNDER 75 MORTALITY'!$B$10:$L$468,'UNDER 75 MORTALITY'!L$1,FALSE))</f>
        <v>30.3011457924258</v>
      </c>
      <c r="Q57" s="15">
        <f>IF(VLOOKUP($F57,'UNDER 75 MORTALITY'!$B$10:$N$468,'UNDER 75 MORTALITY'!M$1,FALSE)=0,"",VLOOKUP($F57,'UNDER 75 MORTALITY'!$B$10:$N$468,'UNDER 75 MORTALITY'!M$1,FALSE))</f>
        <v>33.023937211099103</v>
      </c>
      <c r="R57" s="15">
        <f>IF(VLOOKUP($F57,'UNDER 75 MORTALITY'!$B$10:$N$468,'UNDER 75 MORTALITY'!N$1,FALSE)=0,"",VLOOKUP($F57,'UNDER 75 MORTALITY'!$B$10:$N$468,'UNDER 75 MORTALITY'!N$1,FALSE))</f>
        <v>30.045072567490301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Ribble Valley to Rural as a Region</v>
      </c>
      <c r="G60" s="41"/>
      <c r="H60" s="42"/>
      <c r="I60" s="21">
        <f>((I57-I58))</f>
        <v>4.7279543075205552</v>
      </c>
      <c r="J60" s="21">
        <f>((J57-J58))</f>
        <v>7.4879930952373108</v>
      </c>
      <c r="K60" s="21">
        <f t="shared" ref="K60:N60" si="15">((K57-K58))</f>
        <v>6.3631165096166029</v>
      </c>
      <c r="L60" s="21">
        <f t="shared" si="15"/>
        <v>3.3988279138591544</v>
      </c>
      <c r="M60" s="21">
        <f t="shared" si="15"/>
        <v>2.9514427038571611</v>
      </c>
      <c r="N60" s="21">
        <f t="shared" si="15"/>
        <v>3.6741482784716055</v>
      </c>
      <c r="O60" s="21">
        <f t="shared" ref="O60:R60" si="16">((O57-O58))</f>
        <v>3.2141730612940727</v>
      </c>
      <c r="P60" s="21">
        <f t="shared" si="16"/>
        <v>6.4575148490456087</v>
      </c>
      <c r="Q60" s="21">
        <f t="shared" si="16"/>
        <v>9.4946526669933782</v>
      </c>
      <c r="R60" s="21">
        <f t="shared" si="16"/>
        <v>6.9510576909889252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Ribble Valley to England</v>
      </c>
      <c r="G61" s="44"/>
      <c r="H61" s="45"/>
      <c r="I61" s="21">
        <f>(I57-I59)</f>
        <v>-1.6861620842135991</v>
      </c>
      <c r="J61" s="21">
        <f>(J57-J59)</f>
        <v>1.7211855244115029</v>
      </c>
      <c r="K61" s="21">
        <f t="shared" ref="K61:N61" si="17">(K57-K59)</f>
        <v>0.89506915878460092</v>
      </c>
      <c r="L61" s="21">
        <f t="shared" si="17"/>
        <v>-2.0448014084074018</v>
      </c>
      <c r="M61" s="21">
        <f t="shared" si="17"/>
        <v>-2.8002910045095</v>
      </c>
      <c r="N61" s="21">
        <f t="shared" si="17"/>
        <v>-1.9182310567210017</v>
      </c>
      <c r="O61" s="21">
        <f t="shared" ref="O61:R61" si="18">(O57-O59)</f>
        <v>-2.3151858328273995</v>
      </c>
      <c r="P61" s="21">
        <f t="shared" si="18"/>
        <v>1.2317793758127991</v>
      </c>
      <c r="Q61" s="21">
        <f t="shared" si="18"/>
        <v>4.3764324237759027</v>
      </c>
      <c r="R61" s="21">
        <f t="shared" si="18"/>
        <v>1.9898975628632023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3LccClN4U48+8Yvjfa1rOC5Yg20T5x744EjLL398hmAXtdLHglQmvm6kgMmTwFfRTfsPm/jQNnMxmq3qjAhmvw==" saltValue="MSzzxWByvnzGcDN5kkYS4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2022-11-23T14:28:47Z</dcterms:modified>
</cp:coreProperties>
</file>