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190822/"/>
    </mc:Choice>
  </mc:AlternateContent>
  <xr:revisionPtr revIDLastSave="4" documentId="8_{157E1ACA-54E5-46DE-B03A-4ACFC50CE665}" xr6:coauthVersionLast="47" xr6:coauthVersionMax="47" xr10:uidLastSave="{3AE8CE2A-5AA3-4D2F-902B-4998E7D286CB}"/>
  <workbookProtection workbookAlgorithmName="SHA-512" workbookHashValue="zQWgePg9NQOWl/uj2xnLJ2Qitj+dDBePddiXq2x4zDKk1Y05BrS2Ia44c52NqChA25iEG2DvI/NzcSkpQb0PVg==" workbookSaltValue="NX+u0aEy8jsUD2dV884gpQ==" workbookSpinCount="100000" lockStructure="1"/>
  <bookViews>
    <workbookView xWindow="-108" yWindow="-108" windowWidth="23256" windowHeight="12456" xr2:uid="{D4E7A97C-8E49-4ED0-AFC0-15438FE284E1}"/>
  </bookViews>
  <sheets>
    <sheet name="Sheet1" sheetId="1" r:id="rId1"/>
    <sheet name="class and classification" sheetId="2" state="veryHidden" r:id="rId2"/>
    <sheet name="members" sheetId="3" state="veryHidden" r:id="rId3"/>
    <sheet name="lookups" sheetId="4" state="veryHidden" r:id="rId4"/>
    <sheet name="PT" sheetId="5" state="veryHidden" r:id="rId5"/>
    <sheet name="Walk" sheetId="6" state="veryHidden" r:id="rId6"/>
    <sheet name="Car" sheetId="7" state="veryHidden" r:id="rId7"/>
    <sheet name="Cycle" sheetId="8" state="veryHidden" r:id="rId8"/>
  </sheets>
  <definedNames>
    <definedName name="members">members!$A$1:$A$86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0" i="1" l="1"/>
  <c r="J70" i="1"/>
  <c r="K70" i="1"/>
  <c r="K72" i="1" s="1"/>
  <c r="L70" i="1"/>
  <c r="N70" i="1"/>
  <c r="I69" i="1"/>
  <c r="J69" i="1"/>
  <c r="J72" i="1" s="1"/>
  <c r="K69" i="1"/>
  <c r="L69" i="1"/>
  <c r="N69" i="1"/>
  <c r="N72" i="1" s="1"/>
  <c r="N62" i="1"/>
  <c r="L62" i="1"/>
  <c r="L64" i="1" s="1"/>
  <c r="K62" i="1"/>
  <c r="J62" i="1"/>
  <c r="I62" i="1"/>
  <c r="I64" i="1" s="1"/>
  <c r="N61" i="1"/>
  <c r="L61" i="1"/>
  <c r="K61" i="1"/>
  <c r="J61" i="1"/>
  <c r="I61" i="1"/>
  <c r="M56" i="1"/>
  <c r="M55" i="1"/>
  <c r="J54" i="1"/>
  <c r="K54" i="1"/>
  <c r="L54" i="1"/>
  <c r="N54" i="1"/>
  <c r="N53" i="1"/>
  <c r="I54" i="1"/>
  <c r="I53" i="1"/>
  <c r="I56" i="1" s="1"/>
  <c r="J53" i="1"/>
  <c r="J56" i="1" s="1"/>
  <c r="K53" i="1"/>
  <c r="L53" i="1"/>
  <c r="L56" i="1" s="1"/>
  <c r="N46" i="1"/>
  <c r="N45" i="1"/>
  <c r="K45" i="1"/>
  <c r="L45" i="1"/>
  <c r="K46" i="1"/>
  <c r="L46" i="1"/>
  <c r="J46" i="1"/>
  <c r="J45" i="1"/>
  <c r="I46" i="1"/>
  <c r="I45" i="1"/>
  <c r="L72" i="1"/>
  <c r="N64" i="1"/>
  <c r="K64" i="1"/>
  <c r="J64" i="1"/>
  <c r="K56" i="1"/>
  <c r="N48" i="1"/>
  <c r="K48" i="1"/>
  <c r="L48" i="1"/>
  <c r="I40" i="1"/>
  <c r="I38" i="1"/>
  <c r="I37" i="1"/>
  <c r="I30" i="1"/>
  <c r="I29" i="1"/>
  <c r="I32" i="1" s="1"/>
  <c r="I13" i="1"/>
  <c r="I14" i="1"/>
  <c r="I22" i="1"/>
  <c r="I21" i="1"/>
  <c r="J21" i="1"/>
  <c r="J22" i="1"/>
  <c r="K22" i="1"/>
  <c r="K21" i="1"/>
  <c r="K24" i="1" s="1"/>
  <c r="L22" i="1"/>
  <c r="L21" i="1"/>
  <c r="N22" i="1"/>
  <c r="N21" i="1"/>
  <c r="M24" i="1"/>
  <c r="M23" i="1"/>
  <c r="L24" i="1"/>
  <c r="N14" i="1"/>
  <c r="K14" i="1"/>
  <c r="L14" i="1"/>
  <c r="J14" i="1"/>
  <c r="N13" i="1"/>
  <c r="K13" i="1"/>
  <c r="L13" i="1"/>
  <c r="J13" i="1"/>
  <c r="I72" i="1" l="1"/>
  <c r="N56" i="1"/>
  <c r="J48" i="1"/>
  <c r="I48" i="1"/>
  <c r="J24" i="1"/>
  <c r="I24" i="1"/>
  <c r="N24" i="1"/>
  <c r="AE367" i="8"/>
  <c r="AF367" i="8"/>
  <c r="AG367" i="8"/>
  <c r="AI367" i="8"/>
  <c r="AD367" i="8"/>
  <c r="AS367" i="7"/>
  <c r="AT367" i="7"/>
  <c r="AU367" i="7"/>
  <c r="AW367" i="7"/>
  <c r="AR367" i="7"/>
  <c r="AD367" i="6"/>
  <c r="AR367" i="6"/>
  <c r="AS367" i="5"/>
  <c r="AT367" i="5"/>
  <c r="AU367" i="5"/>
  <c r="AW367" i="5"/>
  <c r="AR367" i="5"/>
  <c r="AP73" i="5"/>
  <c r="AQ73" i="5"/>
  <c r="AP74" i="5"/>
  <c r="AQ74" i="5"/>
  <c r="AP75" i="5"/>
  <c r="AQ75" i="5"/>
  <c r="AP76" i="5"/>
  <c r="AQ76" i="5"/>
  <c r="AP77" i="5"/>
  <c r="AQ77" i="5"/>
  <c r="AP78" i="5"/>
  <c r="AQ78" i="5"/>
  <c r="AP79" i="5"/>
  <c r="AQ79" i="5"/>
  <c r="AP3" i="5"/>
  <c r="AQ3" i="5"/>
  <c r="AP4" i="5"/>
  <c r="AQ4" i="5"/>
  <c r="AP36" i="5"/>
  <c r="AQ36" i="5"/>
  <c r="AP80" i="5"/>
  <c r="AQ80" i="5"/>
  <c r="AP81" i="5"/>
  <c r="AQ81" i="5"/>
  <c r="AP82" i="5"/>
  <c r="AQ82" i="5"/>
  <c r="AP83" i="5"/>
  <c r="AQ83" i="5"/>
  <c r="AP5" i="5"/>
  <c r="AQ5" i="5"/>
  <c r="AP37" i="5"/>
  <c r="AQ37" i="5"/>
  <c r="AP84" i="5"/>
  <c r="AQ84" i="5"/>
  <c r="AP85" i="5"/>
  <c r="AQ85" i="5"/>
  <c r="AP38" i="5"/>
  <c r="AQ38" i="5"/>
  <c r="AP86" i="5"/>
  <c r="AQ86" i="5"/>
  <c r="AP39" i="5"/>
  <c r="AQ39" i="5"/>
  <c r="AP87" i="5"/>
  <c r="AQ87" i="5"/>
  <c r="AP88" i="5"/>
  <c r="AQ88" i="5"/>
  <c r="AP6" i="5"/>
  <c r="AQ6" i="5"/>
  <c r="AP89" i="5"/>
  <c r="AQ89" i="5"/>
  <c r="AP90" i="5"/>
  <c r="AQ90" i="5"/>
  <c r="AP7" i="5"/>
  <c r="AQ7" i="5"/>
  <c r="AP91" i="5"/>
  <c r="AQ91" i="5"/>
  <c r="AP92" i="5"/>
  <c r="AQ92" i="5"/>
  <c r="AP93" i="5"/>
  <c r="AQ93" i="5"/>
  <c r="AP94" i="5"/>
  <c r="AQ94" i="5"/>
  <c r="AP40" i="5"/>
  <c r="AQ40" i="5"/>
  <c r="AP41" i="5"/>
  <c r="AQ41" i="5"/>
  <c r="AP95" i="5"/>
  <c r="AQ95" i="5"/>
  <c r="AP8" i="5"/>
  <c r="AQ8" i="5"/>
  <c r="AP96" i="5"/>
  <c r="AQ96" i="5"/>
  <c r="AP97" i="5"/>
  <c r="AQ97" i="5"/>
  <c r="AP98" i="5"/>
  <c r="AQ98" i="5"/>
  <c r="AP99" i="5"/>
  <c r="AQ99" i="5"/>
  <c r="AP100" i="5"/>
  <c r="AQ100" i="5"/>
  <c r="AP101" i="5"/>
  <c r="AQ101" i="5"/>
  <c r="AP102" i="5"/>
  <c r="AQ102" i="5"/>
  <c r="AP103" i="5"/>
  <c r="AQ103" i="5"/>
  <c r="AP104" i="5"/>
  <c r="AQ104" i="5"/>
  <c r="AP105" i="5"/>
  <c r="AQ105" i="5"/>
  <c r="AP106" i="5"/>
  <c r="AQ106" i="5"/>
  <c r="AP107" i="5"/>
  <c r="AQ107" i="5"/>
  <c r="AP108" i="5"/>
  <c r="AQ108" i="5"/>
  <c r="AP9" i="5"/>
  <c r="AQ9" i="5"/>
  <c r="AP109" i="5"/>
  <c r="AQ109" i="5"/>
  <c r="AP110" i="5"/>
  <c r="AQ110" i="5"/>
  <c r="AP111" i="5"/>
  <c r="AQ111" i="5"/>
  <c r="AP112" i="5"/>
  <c r="AQ112" i="5"/>
  <c r="AP42" i="5"/>
  <c r="AQ42" i="5"/>
  <c r="AP113" i="5"/>
  <c r="AQ113" i="5"/>
  <c r="AP114" i="5"/>
  <c r="AQ114" i="5"/>
  <c r="AP10" i="5"/>
  <c r="AQ10" i="5"/>
  <c r="AP115" i="5"/>
  <c r="AQ115" i="5"/>
  <c r="AP116" i="5"/>
  <c r="AQ116" i="5"/>
  <c r="AP117" i="5"/>
  <c r="AQ117" i="5"/>
  <c r="AP118" i="5"/>
  <c r="AQ118" i="5"/>
  <c r="AP43" i="5"/>
  <c r="AQ43" i="5"/>
  <c r="AP119" i="5"/>
  <c r="AQ119" i="5"/>
  <c r="AP44" i="5"/>
  <c r="AQ44" i="5"/>
  <c r="AP11" i="5"/>
  <c r="AQ11" i="5"/>
  <c r="AP120" i="5"/>
  <c r="AQ120" i="5"/>
  <c r="AP121" i="5"/>
  <c r="AQ121" i="5"/>
  <c r="AP122" i="5"/>
  <c r="AQ122" i="5"/>
  <c r="AP123" i="5"/>
  <c r="AQ123" i="5"/>
  <c r="AP124" i="5"/>
  <c r="AQ124" i="5"/>
  <c r="AP125" i="5"/>
  <c r="AQ125" i="5"/>
  <c r="AP126" i="5"/>
  <c r="AQ126" i="5"/>
  <c r="AP127" i="5"/>
  <c r="AQ127" i="5"/>
  <c r="AP128" i="5"/>
  <c r="AQ128" i="5"/>
  <c r="AP129" i="5"/>
  <c r="AQ129" i="5"/>
  <c r="AP130" i="5"/>
  <c r="AQ130" i="5"/>
  <c r="AP131" i="5"/>
  <c r="AQ131" i="5"/>
  <c r="AP12" i="5"/>
  <c r="AQ12" i="5"/>
  <c r="AP132" i="5"/>
  <c r="AQ132" i="5"/>
  <c r="AP133" i="5"/>
  <c r="AQ133" i="5"/>
  <c r="AP134" i="5"/>
  <c r="AQ134" i="5"/>
  <c r="AP135" i="5"/>
  <c r="AQ135" i="5"/>
  <c r="AP136" i="5"/>
  <c r="AQ136" i="5"/>
  <c r="AP137" i="5"/>
  <c r="AQ137" i="5"/>
  <c r="AP138" i="5"/>
  <c r="AQ138" i="5"/>
  <c r="AP139" i="5"/>
  <c r="AQ139" i="5"/>
  <c r="AP140" i="5"/>
  <c r="AQ140" i="5"/>
  <c r="AP45" i="5"/>
  <c r="AQ45" i="5"/>
  <c r="AP141" i="5"/>
  <c r="AQ141" i="5"/>
  <c r="AP142" i="5"/>
  <c r="AQ142" i="5"/>
  <c r="AP143" i="5"/>
  <c r="AQ143" i="5"/>
  <c r="AP144" i="5"/>
  <c r="AQ144" i="5"/>
  <c r="AP145" i="5"/>
  <c r="AQ145" i="5"/>
  <c r="AP13" i="5"/>
  <c r="AQ13" i="5"/>
  <c r="AP146" i="5"/>
  <c r="AQ146" i="5"/>
  <c r="AP14" i="5"/>
  <c r="AQ14" i="5"/>
  <c r="AP147" i="5"/>
  <c r="AQ147" i="5"/>
  <c r="AP15" i="5"/>
  <c r="AQ15" i="5"/>
  <c r="AP148" i="5"/>
  <c r="AQ148" i="5"/>
  <c r="AP16" i="5"/>
  <c r="AQ16" i="5"/>
  <c r="AP149" i="5"/>
  <c r="AQ149" i="5"/>
  <c r="AP150" i="5"/>
  <c r="AQ150" i="5"/>
  <c r="AP17" i="5"/>
  <c r="AQ17" i="5"/>
  <c r="AP151" i="5"/>
  <c r="AQ151" i="5"/>
  <c r="AP152" i="5"/>
  <c r="AQ152" i="5"/>
  <c r="AP153" i="5"/>
  <c r="AQ153" i="5"/>
  <c r="AP18" i="5"/>
  <c r="AQ18" i="5"/>
  <c r="AP154" i="5"/>
  <c r="AQ154" i="5"/>
  <c r="AP155" i="5"/>
  <c r="AQ155" i="5"/>
  <c r="AP19" i="5"/>
  <c r="AQ19" i="5"/>
  <c r="AP156" i="5"/>
  <c r="AQ156" i="5"/>
  <c r="AP157" i="5"/>
  <c r="AQ157" i="5"/>
  <c r="AP20" i="5"/>
  <c r="AQ20" i="5"/>
  <c r="AP158" i="5"/>
  <c r="AQ158" i="5"/>
  <c r="AP159" i="5"/>
  <c r="AQ159" i="5"/>
  <c r="AP160" i="5"/>
  <c r="AQ160" i="5"/>
  <c r="AP21" i="5"/>
  <c r="AQ21" i="5"/>
  <c r="AP22" i="5"/>
  <c r="AQ22" i="5"/>
  <c r="AP161" i="5"/>
  <c r="AQ161" i="5"/>
  <c r="AP162" i="5"/>
  <c r="AQ162" i="5"/>
  <c r="AP23" i="5"/>
  <c r="AQ23" i="5"/>
  <c r="AP46" i="5"/>
  <c r="AQ46" i="5"/>
  <c r="AP47" i="5"/>
  <c r="AQ47" i="5"/>
  <c r="AP24" i="5"/>
  <c r="AQ24" i="5"/>
  <c r="AP163" i="5"/>
  <c r="AQ163" i="5"/>
  <c r="AP48" i="5"/>
  <c r="AQ48" i="5"/>
  <c r="AP164" i="5"/>
  <c r="AQ164" i="5"/>
  <c r="AP25" i="5"/>
  <c r="AQ25" i="5"/>
  <c r="AP165" i="5"/>
  <c r="AQ165" i="5"/>
  <c r="AP166" i="5"/>
  <c r="AQ166" i="5"/>
  <c r="AP49" i="5"/>
  <c r="AQ49" i="5"/>
  <c r="AP167" i="5"/>
  <c r="AQ167" i="5"/>
  <c r="AP168" i="5"/>
  <c r="AQ168" i="5"/>
  <c r="AP169" i="5"/>
  <c r="AQ169" i="5"/>
  <c r="AP50" i="5"/>
  <c r="AQ50" i="5"/>
  <c r="AP170" i="5"/>
  <c r="AQ170" i="5"/>
  <c r="AP171" i="5"/>
  <c r="AQ171" i="5"/>
  <c r="AP172" i="5"/>
  <c r="AQ172" i="5"/>
  <c r="AP26" i="5"/>
  <c r="AQ26" i="5"/>
  <c r="AP173" i="5"/>
  <c r="AQ173" i="5"/>
  <c r="AP174" i="5"/>
  <c r="AQ174" i="5"/>
  <c r="AP175" i="5"/>
  <c r="AQ175" i="5"/>
  <c r="AP176" i="5"/>
  <c r="AQ176" i="5"/>
  <c r="AP177" i="5"/>
  <c r="AQ177" i="5"/>
  <c r="AP178" i="5"/>
  <c r="AQ178" i="5"/>
  <c r="AP51" i="5"/>
  <c r="AQ51" i="5"/>
  <c r="AP179" i="5"/>
  <c r="AQ179" i="5"/>
  <c r="AP27" i="5"/>
  <c r="AQ27" i="5"/>
  <c r="AP180" i="5"/>
  <c r="AQ180" i="5"/>
  <c r="AP181" i="5"/>
  <c r="AQ181" i="5"/>
  <c r="AP182" i="5"/>
  <c r="AQ182" i="5"/>
  <c r="AP183" i="5"/>
  <c r="AQ183" i="5"/>
  <c r="AP184" i="5"/>
  <c r="AQ184" i="5"/>
  <c r="AP185" i="5"/>
  <c r="AQ185" i="5"/>
  <c r="AP52" i="5"/>
  <c r="AQ52" i="5"/>
  <c r="AP186" i="5"/>
  <c r="AQ186" i="5"/>
  <c r="AP187" i="5"/>
  <c r="AQ187" i="5"/>
  <c r="AP188" i="5"/>
  <c r="AQ188" i="5"/>
  <c r="AP189" i="5"/>
  <c r="AQ189" i="5"/>
  <c r="AP190" i="5"/>
  <c r="AQ190" i="5"/>
  <c r="AP191" i="5"/>
  <c r="AQ191" i="5"/>
  <c r="AP53" i="5"/>
  <c r="AQ53" i="5"/>
  <c r="AP192" i="5"/>
  <c r="AQ192" i="5"/>
  <c r="AP193" i="5"/>
  <c r="AQ193" i="5"/>
  <c r="AP194" i="5"/>
  <c r="AQ194" i="5"/>
  <c r="AP195" i="5"/>
  <c r="AQ195" i="5"/>
  <c r="AP28" i="5"/>
  <c r="AQ28" i="5"/>
  <c r="AP196" i="5"/>
  <c r="AQ196" i="5"/>
  <c r="AP197" i="5"/>
  <c r="AQ197" i="5"/>
  <c r="AP198" i="5"/>
  <c r="AQ198" i="5"/>
  <c r="AP29" i="5"/>
  <c r="AQ29" i="5"/>
  <c r="AP199" i="5"/>
  <c r="AQ199" i="5"/>
  <c r="AP54" i="5"/>
  <c r="AQ54" i="5"/>
  <c r="AP200" i="5"/>
  <c r="AQ200" i="5"/>
  <c r="AP201" i="5"/>
  <c r="AQ201" i="5"/>
  <c r="AP202" i="5"/>
  <c r="AQ202" i="5"/>
  <c r="AP55" i="5"/>
  <c r="AQ55" i="5"/>
  <c r="AP203" i="5"/>
  <c r="AQ203" i="5"/>
  <c r="AP204" i="5"/>
  <c r="AQ204" i="5"/>
  <c r="AP205" i="5"/>
  <c r="AQ205" i="5"/>
  <c r="AP206" i="5"/>
  <c r="AQ206" i="5"/>
  <c r="AP207" i="5"/>
  <c r="AQ207" i="5"/>
  <c r="AP56" i="5"/>
  <c r="AQ56" i="5"/>
  <c r="AP57" i="5"/>
  <c r="AQ57" i="5"/>
  <c r="AP208" i="5"/>
  <c r="AQ208" i="5"/>
  <c r="AP209" i="5"/>
  <c r="AQ209" i="5"/>
  <c r="AP58" i="5"/>
  <c r="AQ58" i="5"/>
  <c r="AP210" i="5"/>
  <c r="AQ210" i="5"/>
  <c r="AP211" i="5"/>
  <c r="AQ211" i="5"/>
  <c r="AP59" i="5"/>
  <c r="AQ59" i="5"/>
  <c r="AP325" i="5"/>
  <c r="AQ325" i="5"/>
  <c r="AP60" i="5"/>
  <c r="AQ60" i="5"/>
  <c r="AP212" i="5"/>
  <c r="AQ212" i="5"/>
  <c r="AP213" i="5"/>
  <c r="AQ213" i="5"/>
  <c r="AP214" i="5"/>
  <c r="AQ214" i="5"/>
  <c r="AP215" i="5"/>
  <c r="AQ215" i="5"/>
  <c r="AP216" i="5"/>
  <c r="AQ216" i="5"/>
  <c r="AP217" i="5"/>
  <c r="AQ217" i="5"/>
  <c r="AP218" i="5"/>
  <c r="AQ218" i="5"/>
  <c r="AP219" i="5"/>
  <c r="AQ219" i="5"/>
  <c r="AP220" i="5"/>
  <c r="AQ220" i="5"/>
  <c r="AP221" i="5"/>
  <c r="AQ221" i="5"/>
  <c r="AP222" i="5"/>
  <c r="AQ222" i="5"/>
  <c r="AP223" i="5"/>
  <c r="AQ223" i="5"/>
  <c r="AP224" i="5"/>
  <c r="AQ224" i="5"/>
  <c r="AP61" i="5"/>
  <c r="AQ61" i="5"/>
  <c r="AP30" i="5"/>
  <c r="AQ30" i="5"/>
  <c r="AP225" i="5"/>
  <c r="AQ225" i="5"/>
  <c r="AP226" i="5"/>
  <c r="AQ226" i="5"/>
  <c r="AP227" i="5"/>
  <c r="AQ227" i="5"/>
  <c r="AP62" i="5"/>
  <c r="AQ62" i="5"/>
  <c r="AP228" i="5"/>
  <c r="AQ228" i="5"/>
  <c r="AP229" i="5"/>
  <c r="AQ229" i="5"/>
  <c r="AP230" i="5"/>
  <c r="AQ230" i="5"/>
  <c r="AP63" i="5"/>
  <c r="AQ63" i="5"/>
  <c r="AP231" i="5"/>
  <c r="AQ231" i="5"/>
  <c r="AP232" i="5"/>
  <c r="AQ232" i="5"/>
  <c r="AP233" i="5"/>
  <c r="AQ233" i="5"/>
  <c r="AP64" i="5"/>
  <c r="AQ64" i="5"/>
  <c r="AP234" i="5"/>
  <c r="AQ234" i="5"/>
  <c r="AP31" i="5"/>
  <c r="AQ31" i="5"/>
  <c r="AP235" i="5"/>
  <c r="AQ235" i="5"/>
  <c r="AP65" i="5"/>
  <c r="AQ65" i="5"/>
  <c r="AP236" i="5"/>
  <c r="AQ236" i="5"/>
  <c r="AP237" i="5"/>
  <c r="AQ237" i="5"/>
  <c r="AP238" i="5"/>
  <c r="AQ238" i="5"/>
  <c r="AP239" i="5"/>
  <c r="AQ239" i="5"/>
  <c r="AP240" i="5"/>
  <c r="AQ240" i="5"/>
  <c r="AP241" i="5"/>
  <c r="AQ241" i="5"/>
  <c r="AP242" i="5"/>
  <c r="AQ242" i="5"/>
  <c r="AP243" i="5"/>
  <c r="AQ243" i="5"/>
  <c r="AP244" i="5"/>
  <c r="AQ244" i="5"/>
  <c r="AP245" i="5"/>
  <c r="AQ245" i="5"/>
  <c r="AP246" i="5"/>
  <c r="AQ246" i="5"/>
  <c r="AP32" i="5"/>
  <c r="AQ32" i="5"/>
  <c r="AP66" i="5"/>
  <c r="AQ66" i="5"/>
  <c r="AP247" i="5"/>
  <c r="AQ247" i="5"/>
  <c r="AP248" i="5"/>
  <c r="AQ248" i="5"/>
  <c r="AP249" i="5"/>
  <c r="AQ249" i="5"/>
  <c r="AP67" i="5"/>
  <c r="AQ67" i="5"/>
  <c r="AP68" i="5"/>
  <c r="AQ68" i="5"/>
  <c r="AP33" i="5"/>
  <c r="AQ33" i="5"/>
  <c r="AP34" i="5"/>
  <c r="AQ34" i="5"/>
  <c r="AP250" i="5"/>
  <c r="AQ250" i="5"/>
  <c r="AP251" i="5"/>
  <c r="AQ251" i="5"/>
  <c r="AP252" i="5"/>
  <c r="AQ252" i="5"/>
  <c r="AP253" i="5"/>
  <c r="AQ253" i="5"/>
  <c r="AP254" i="5"/>
  <c r="AQ254" i="5"/>
  <c r="AP255" i="5"/>
  <c r="AQ255" i="5"/>
  <c r="AP256" i="5"/>
  <c r="AQ256" i="5"/>
  <c r="AP257" i="5"/>
  <c r="AQ257" i="5"/>
  <c r="AP258" i="5"/>
  <c r="AQ258" i="5"/>
  <c r="AP259" i="5"/>
  <c r="AQ259" i="5"/>
  <c r="AP260" i="5"/>
  <c r="AQ260" i="5"/>
  <c r="AP261" i="5"/>
  <c r="AQ261" i="5"/>
  <c r="AP262" i="5"/>
  <c r="AQ262" i="5"/>
  <c r="AP35" i="5"/>
  <c r="AQ35" i="5"/>
  <c r="AP263" i="5"/>
  <c r="AQ263" i="5"/>
  <c r="AP69" i="5"/>
  <c r="AQ69" i="5"/>
  <c r="AP264" i="5"/>
  <c r="AQ264" i="5"/>
  <c r="AP70" i="5"/>
  <c r="AQ70" i="5"/>
  <c r="AP265" i="5"/>
  <c r="AQ265" i="5"/>
  <c r="AP71" i="5"/>
  <c r="AQ71" i="5"/>
  <c r="AP266" i="5"/>
  <c r="AQ266" i="5"/>
  <c r="AP267" i="5"/>
  <c r="AQ267" i="5"/>
  <c r="AP268" i="5"/>
  <c r="AQ268" i="5"/>
  <c r="AP269" i="5"/>
  <c r="AQ269" i="5"/>
  <c r="AP270" i="5"/>
  <c r="AQ270" i="5"/>
  <c r="AP271" i="5"/>
  <c r="AQ271" i="5"/>
  <c r="AP272" i="5"/>
  <c r="AQ272" i="5"/>
  <c r="AP273" i="5"/>
  <c r="AQ273" i="5"/>
  <c r="AP274" i="5"/>
  <c r="AQ274" i="5"/>
  <c r="AP275" i="5"/>
  <c r="AQ275" i="5"/>
  <c r="AP276" i="5"/>
  <c r="AQ276" i="5"/>
  <c r="AP277" i="5"/>
  <c r="AQ277" i="5"/>
  <c r="AP278" i="5"/>
  <c r="AQ278" i="5"/>
  <c r="AP326" i="5"/>
  <c r="AQ326" i="5"/>
  <c r="AP337" i="5"/>
  <c r="AQ337" i="5"/>
  <c r="AP338" i="5"/>
  <c r="AQ338" i="5"/>
  <c r="AP279" i="5"/>
  <c r="AQ279" i="5"/>
  <c r="AP280" i="5"/>
  <c r="AQ280" i="5"/>
  <c r="AP281" i="5"/>
  <c r="AQ281" i="5"/>
  <c r="AP282" i="5"/>
  <c r="AQ282" i="5"/>
  <c r="AP283" i="5"/>
  <c r="AQ283" i="5"/>
  <c r="AP339" i="5"/>
  <c r="AQ339" i="5"/>
  <c r="AP284" i="5"/>
  <c r="AQ284" i="5"/>
  <c r="AP285" i="5"/>
  <c r="AQ285" i="5"/>
  <c r="AP340" i="5"/>
  <c r="AQ340" i="5"/>
  <c r="AP341" i="5"/>
  <c r="AQ341" i="5"/>
  <c r="AP342" i="5"/>
  <c r="AQ342" i="5"/>
  <c r="AP286" i="5"/>
  <c r="AQ286" i="5"/>
  <c r="AP343" i="5"/>
  <c r="AQ343" i="5"/>
  <c r="AP344" i="5"/>
  <c r="AQ344" i="5"/>
  <c r="AP345" i="5"/>
  <c r="AQ345" i="5"/>
  <c r="AP327" i="5"/>
  <c r="AQ327" i="5"/>
  <c r="AP287" i="5"/>
  <c r="AQ287" i="5"/>
  <c r="AP346" i="5"/>
  <c r="AQ346" i="5"/>
  <c r="AP288" i="5"/>
  <c r="AQ288" i="5"/>
  <c r="AP328" i="5"/>
  <c r="AQ328" i="5"/>
  <c r="AP347" i="5"/>
  <c r="AQ347" i="5"/>
  <c r="AP329" i="5"/>
  <c r="AQ329" i="5"/>
  <c r="AP289" i="5"/>
  <c r="AQ289" i="5"/>
  <c r="AP290" i="5"/>
  <c r="AQ290" i="5"/>
  <c r="AP348" i="5"/>
  <c r="AQ348" i="5"/>
  <c r="AP330" i="5"/>
  <c r="AQ330" i="5"/>
  <c r="AP349" i="5"/>
  <c r="AQ349" i="5"/>
  <c r="AP291" i="5"/>
  <c r="AQ291" i="5"/>
  <c r="AP350" i="5"/>
  <c r="AQ350" i="5"/>
  <c r="AP351" i="5"/>
  <c r="AQ351" i="5"/>
  <c r="AP292" i="5"/>
  <c r="AQ292" i="5"/>
  <c r="AP293" i="5"/>
  <c r="AQ293" i="5"/>
  <c r="AP331" i="5"/>
  <c r="AQ331" i="5"/>
  <c r="AP294" i="5"/>
  <c r="AQ294" i="5"/>
  <c r="AP295" i="5"/>
  <c r="AQ295" i="5"/>
  <c r="AP352" i="5"/>
  <c r="AQ352" i="5"/>
  <c r="AP296" i="5"/>
  <c r="AQ296" i="5"/>
  <c r="AP297" i="5"/>
  <c r="AQ297" i="5"/>
  <c r="AP298" i="5"/>
  <c r="AQ298" i="5"/>
  <c r="AP353" i="5"/>
  <c r="AQ353" i="5"/>
  <c r="AP354" i="5"/>
  <c r="AQ354" i="5"/>
  <c r="AP299" i="5"/>
  <c r="AQ299" i="5"/>
  <c r="AP300" i="5"/>
  <c r="AQ300" i="5"/>
  <c r="AP355" i="5"/>
  <c r="AQ355" i="5"/>
  <c r="AP332" i="5"/>
  <c r="AQ332" i="5"/>
  <c r="AP356" i="5"/>
  <c r="AQ356" i="5"/>
  <c r="AP301" i="5"/>
  <c r="AQ301" i="5"/>
  <c r="AP302" i="5"/>
  <c r="AQ302" i="5"/>
  <c r="AP303" i="5"/>
  <c r="AQ303" i="5"/>
  <c r="AP304" i="5"/>
  <c r="AQ304" i="5"/>
  <c r="AP305" i="5"/>
  <c r="AQ305" i="5"/>
  <c r="AP306" i="5"/>
  <c r="AQ306" i="5"/>
  <c r="AP307" i="5"/>
  <c r="AQ307" i="5"/>
  <c r="AP308" i="5"/>
  <c r="AQ308" i="5"/>
  <c r="AP309" i="5"/>
  <c r="AQ309" i="5"/>
  <c r="AP357" i="5"/>
  <c r="AQ357" i="5"/>
  <c r="AP310" i="5"/>
  <c r="AQ310" i="5"/>
  <c r="AP333" i="5"/>
  <c r="AQ333" i="5"/>
  <c r="AP311" i="5"/>
  <c r="AQ311" i="5"/>
  <c r="AP312" i="5"/>
  <c r="AQ312" i="5"/>
  <c r="AP358" i="5"/>
  <c r="AQ358" i="5"/>
  <c r="AP313" i="5"/>
  <c r="AQ313" i="5"/>
  <c r="AP314" i="5"/>
  <c r="AQ314" i="5"/>
  <c r="AP359" i="5"/>
  <c r="AQ359" i="5"/>
  <c r="AP360" i="5"/>
  <c r="AQ360" i="5"/>
  <c r="AP315" i="5"/>
  <c r="AQ315" i="5"/>
  <c r="AP316" i="5"/>
  <c r="AQ316" i="5"/>
  <c r="AP317" i="5"/>
  <c r="AQ317" i="5"/>
  <c r="AP318" i="5"/>
  <c r="AQ318" i="5"/>
  <c r="AP334" i="5"/>
  <c r="AQ334" i="5"/>
  <c r="AP319" i="5"/>
  <c r="AQ319" i="5"/>
  <c r="AP361" i="5"/>
  <c r="AQ361" i="5"/>
  <c r="AP320" i="5"/>
  <c r="AQ320" i="5"/>
  <c r="AP335" i="5"/>
  <c r="AQ335" i="5"/>
  <c r="AP362" i="5"/>
  <c r="AQ362" i="5"/>
  <c r="AP336" i="5"/>
  <c r="AQ336" i="5"/>
  <c r="AP321" i="5"/>
  <c r="AQ321" i="5"/>
  <c r="AP322" i="5"/>
  <c r="AQ322" i="5"/>
  <c r="AP323" i="5"/>
  <c r="AQ323" i="5"/>
  <c r="AP363" i="5"/>
  <c r="AQ363" i="5"/>
  <c r="AP324" i="5"/>
  <c r="AQ324" i="5"/>
  <c r="AB73" i="5"/>
  <c r="AC73" i="5"/>
  <c r="AB74" i="5"/>
  <c r="AC74" i="5"/>
  <c r="AB75" i="5"/>
  <c r="AC75" i="5"/>
  <c r="AB76" i="5"/>
  <c r="AC76" i="5"/>
  <c r="AB77" i="5"/>
  <c r="AC77" i="5"/>
  <c r="AB78" i="5"/>
  <c r="AC78" i="5"/>
  <c r="AB79" i="5"/>
  <c r="AC79" i="5"/>
  <c r="AB3" i="5"/>
  <c r="AC3" i="5"/>
  <c r="AB4" i="5"/>
  <c r="AC4" i="5"/>
  <c r="AB36" i="5"/>
  <c r="AC36" i="5"/>
  <c r="AB80" i="5"/>
  <c r="AC80" i="5"/>
  <c r="AB81" i="5"/>
  <c r="AC81" i="5"/>
  <c r="AB82" i="5"/>
  <c r="AC82" i="5"/>
  <c r="AB83" i="5"/>
  <c r="AC83" i="5"/>
  <c r="AB5" i="5"/>
  <c r="AC5" i="5"/>
  <c r="AB37" i="5"/>
  <c r="AC37" i="5"/>
  <c r="AB84" i="5"/>
  <c r="AC84" i="5"/>
  <c r="AB85" i="5"/>
  <c r="AC85" i="5"/>
  <c r="AB38" i="5"/>
  <c r="AC38" i="5"/>
  <c r="AB86" i="5"/>
  <c r="AC86" i="5"/>
  <c r="AB39" i="5"/>
  <c r="AC39" i="5"/>
  <c r="AB87" i="5"/>
  <c r="AC87" i="5"/>
  <c r="AB88" i="5"/>
  <c r="AC88" i="5"/>
  <c r="AB6" i="5"/>
  <c r="AC6" i="5"/>
  <c r="AB89" i="5"/>
  <c r="AC89" i="5"/>
  <c r="AB90" i="5"/>
  <c r="AC90" i="5"/>
  <c r="AB7" i="5"/>
  <c r="AC7" i="5"/>
  <c r="AB91" i="5"/>
  <c r="AC91" i="5"/>
  <c r="AB92" i="5"/>
  <c r="AC92" i="5"/>
  <c r="AB93" i="5"/>
  <c r="AC93" i="5"/>
  <c r="AB94" i="5"/>
  <c r="AC94" i="5"/>
  <c r="AB40" i="5"/>
  <c r="AC40" i="5"/>
  <c r="AB41" i="5"/>
  <c r="AC41" i="5"/>
  <c r="AB95" i="5"/>
  <c r="AC95" i="5"/>
  <c r="AB8" i="5"/>
  <c r="AC8" i="5"/>
  <c r="AB96" i="5"/>
  <c r="AC96" i="5"/>
  <c r="AB97" i="5"/>
  <c r="AC97" i="5"/>
  <c r="AB98" i="5"/>
  <c r="AC98" i="5"/>
  <c r="AB99" i="5"/>
  <c r="AC99" i="5"/>
  <c r="AB100" i="5"/>
  <c r="AC100" i="5"/>
  <c r="AB101" i="5"/>
  <c r="AC101" i="5"/>
  <c r="AB102" i="5"/>
  <c r="AC102" i="5"/>
  <c r="AB103" i="5"/>
  <c r="AC103" i="5"/>
  <c r="AB104" i="5"/>
  <c r="AC104" i="5"/>
  <c r="AB105" i="5"/>
  <c r="AC105" i="5"/>
  <c r="AB106" i="5"/>
  <c r="AC106" i="5"/>
  <c r="AB107" i="5"/>
  <c r="AC107" i="5"/>
  <c r="AB108" i="5"/>
  <c r="AC108" i="5"/>
  <c r="AB9" i="5"/>
  <c r="AC9" i="5"/>
  <c r="AB109" i="5"/>
  <c r="AC109" i="5"/>
  <c r="AB110" i="5"/>
  <c r="AC110" i="5"/>
  <c r="AB111" i="5"/>
  <c r="AC111" i="5"/>
  <c r="AB112" i="5"/>
  <c r="AC112" i="5"/>
  <c r="AB42" i="5"/>
  <c r="AC42" i="5"/>
  <c r="AB113" i="5"/>
  <c r="AC113" i="5"/>
  <c r="AB114" i="5"/>
  <c r="AC114" i="5"/>
  <c r="AB10" i="5"/>
  <c r="AC10" i="5"/>
  <c r="AB115" i="5"/>
  <c r="AC115" i="5"/>
  <c r="AB116" i="5"/>
  <c r="AC116" i="5"/>
  <c r="AB117" i="5"/>
  <c r="AC117" i="5"/>
  <c r="AB118" i="5"/>
  <c r="AC118" i="5"/>
  <c r="AB43" i="5"/>
  <c r="AC43" i="5"/>
  <c r="AB119" i="5"/>
  <c r="AC119" i="5"/>
  <c r="AB44" i="5"/>
  <c r="AC44" i="5"/>
  <c r="AB11" i="5"/>
  <c r="AC11" i="5"/>
  <c r="AB120" i="5"/>
  <c r="AC120" i="5"/>
  <c r="AB121" i="5"/>
  <c r="AC121" i="5"/>
  <c r="AB122" i="5"/>
  <c r="AC122" i="5"/>
  <c r="AB123" i="5"/>
  <c r="AC123" i="5"/>
  <c r="AB124" i="5"/>
  <c r="AC124" i="5"/>
  <c r="AB125" i="5"/>
  <c r="AC125" i="5"/>
  <c r="AB126" i="5"/>
  <c r="AC126" i="5"/>
  <c r="AB127" i="5"/>
  <c r="AC127" i="5"/>
  <c r="AB128" i="5"/>
  <c r="AC128" i="5"/>
  <c r="AB129" i="5"/>
  <c r="AC129" i="5"/>
  <c r="AB130" i="5"/>
  <c r="AC130" i="5"/>
  <c r="AB131" i="5"/>
  <c r="AC131" i="5"/>
  <c r="AB12" i="5"/>
  <c r="AC12" i="5"/>
  <c r="AB132" i="5"/>
  <c r="AC132" i="5"/>
  <c r="AB133" i="5"/>
  <c r="AC133" i="5"/>
  <c r="AB134" i="5"/>
  <c r="AC134" i="5"/>
  <c r="AB135" i="5"/>
  <c r="AC135" i="5"/>
  <c r="AB136" i="5"/>
  <c r="AC136" i="5"/>
  <c r="AB137" i="5"/>
  <c r="AC137" i="5"/>
  <c r="AB138" i="5"/>
  <c r="AC138" i="5"/>
  <c r="AB139" i="5"/>
  <c r="AC139" i="5"/>
  <c r="AB140" i="5"/>
  <c r="AC140" i="5"/>
  <c r="AB45" i="5"/>
  <c r="AC45" i="5"/>
  <c r="AB141" i="5"/>
  <c r="AC141" i="5"/>
  <c r="AB142" i="5"/>
  <c r="AC142" i="5"/>
  <c r="AB143" i="5"/>
  <c r="AC143" i="5"/>
  <c r="AB144" i="5"/>
  <c r="AC144" i="5"/>
  <c r="AB145" i="5"/>
  <c r="AC145" i="5"/>
  <c r="AB13" i="5"/>
  <c r="AC13" i="5"/>
  <c r="AB146" i="5"/>
  <c r="AC146" i="5"/>
  <c r="AB14" i="5"/>
  <c r="AC14" i="5"/>
  <c r="AB147" i="5"/>
  <c r="AC147" i="5"/>
  <c r="AB15" i="5"/>
  <c r="AC15" i="5"/>
  <c r="AB148" i="5"/>
  <c r="AC148" i="5"/>
  <c r="AB16" i="5"/>
  <c r="AC16" i="5"/>
  <c r="AB149" i="5"/>
  <c r="AC149" i="5"/>
  <c r="AB150" i="5"/>
  <c r="AC150" i="5"/>
  <c r="AB17" i="5"/>
  <c r="AC17" i="5"/>
  <c r="AB151" i="5"/>
  <c r="AC151" i="5"/>
  <c r="AB152" i="5"/>
  <c r="AC152" i="5"/>
  <c r="AB153" i="5"/>
  <c r="AC153" i="5"/>
  <c r="AB18" i="5"/>
  <c r="AC18" i="5"/>
  <c r="AB154" i="5"/>
  <c r="AC154" i="5"/>
  <c r="AB155" i="5"/>
  <c r="AC155" i="5"/>
  <c r="AB19" i="5"/>
  <c r="AC19" i="5"/>
  <c r="AB156" i="5"/>
  <c r="AC156" i="5"/>
  <c r="AB157" i="5"/>
  <c r="AC157" i="5"/>
  <c r="AB20" i="5"/>
  <c r="AC20" i="5"/>
  <c r="AB158" i="5"/>
  <c r="AC158" i="5"/>
  <c r="AB159" i="5"/>
  <c r="AC159" i="5"/>
  <c r="AB160" i="5"/>
  <c r="AC160" i="5"/>
  <c r="AB21" i="5"/>
  <c r="AC21" i="5"/>
  <c r="AB22" i="5"/>
  <c r="AC22" i="5"/>
  <c r="AB161" i="5"/>
  <c r="AC161" i="5"/>
  <c r="AB162" i="5"/>
  <c r="AC162" i="5"/>
  <c r="AB23" i="5"/>
  <c r="AC23" i="5"/>
  <c r="AB46" i="5"/>
  <c r="AC46" i="5"/>
  <c r="AB47" i="5"/>
  <c r="AC47" i="5"/>
  <c r="AB24" i="5"/>
  <c r="AC24" i="5"/>
  <c r="AB163" i="5"/>
  <c r="AC163" i="5"/>
  <c r="AB48" i="5"/>
  <c r="AC48" i="5"/>
  <c r="AB164" i="5"/>
  <c r="AC164" i="5"/>
  <c r="AB25" i="5"/>
  <c r="AC25" i="5"/>
  <c r="AB165" i="5"/>
  <c r="AC165" i="5"/>
  <c r="AB166" i="5"/>
  <c r="AC166" i="5"/>
  <c r="AB49" i="5"/>
  <c r="AC49" i="5"/>
  <c r="AB167" i="5"/>
  <c r="AC167" i="5"/>
  <c r="AB168" i="5"/>
  <c r="AC168" i="5"/>
  <c r="AB169" i="5"/>
  <c r="AC169" i="5"/>
  <c r="AB50" i="5"/>
  <c r="AC50" i="5"/>
  <c r="AB170" i="5"/>
  <c r="AC170" i="5"/>
  <c r="AB171" i="5"/>
  <c r="AC171" i="5"/>
  <c r="AB172" i="5"/>
  <c r="AC172" i="5"/>
  <c r="AB26" i="5"/>
  <c r="AC26" i="5"/>
  <c r="AB173" i="5"/>
  <c r="AC173" i="5"/>
  <c r="AB174" i="5"/>
  <c r="AC174" i="5"/>
  <c r="AB175" i="5"/>
  <c r="AC175" i="5"/>
  <c r="AB176" i="5"/>
  <c r="AC176" i="5"/>
  <c r="AB177" i="5"/>
  <c r="AC177" i="5"/>
  <c r="AB178" i="5"/>
  <c r="AC178" i="5"/>
  <c r="AB51" i="5"/>
  <c r="AC51" i="5"/>
  <c r="AB179" i="5"/>
  <c r="AC179" i="5"/>
  <c r="AB27" i="5"/>
  <c r="AC27" i="5"/>
  <c r="AB180" i="5"/>
  <c r="AC180" i="5"/>
  <c r="AB181" i="5"/>
  <c r="AC181" i="5"/>
  <c r="AB182" i="5"/>
  <c r="AC182" i="5"/>
  <c r="AB183" i="5"/>
  <c r="AC183" i="5"/>
  <c r="AB184" i="5"/>
  <c r="AC184" i="5"/>
  <c r="AB185" i="5"/>
  <c r="AC185" i="5"/>
  <c r="AB52" i="5"/>
  <c r="AC52" i="5"/>
  <c r="AB186" i="5"/>
  <c r="AC186" i="5"/>
  <c r="AB187" i="5"/>
  <c r="AC187" i="5"/>
  <c r="AB188" i="5"/>
  <c r="AC188" i="5"/>
  <c r="AB189" i="5"/>
  <c r="AC189" i="5"/>
  <c r="AB190" i="5"/>
  <c r="AC190" i="5"/>
  <c r="AB191" i="5"/>
  <c r="AC191" i="5"/>
  <c r="AB53" i="5"/>
  <c r="AC53" i="5"/>
  <c r="AB192" i="5"/>
  <c r="AC192" i="5"/>
  <c r="AB193" i="5"/>
  <c r="AC193" i="5"/>
  <c r="AB194" i="5"/>
  <c r="AC194" i="5"/>
  <c r="AB195" i="5"/>
  <c r="AC195" i="5"/>
  <c r="AB28" i="5"/>
  <c r="AC28" i="5"/>
  <c r="AB196" i="5"/>
  <c r="AC196" i="5"/>
  <c r="AB197" i="5"/>
  <c r="AC197" i="5"/>
  <c r="AB198" i="5"/>
  <c r="AC198" i="5"/>
  <c r="AB29" i="5"/>
  <c r="AC29" i="5"/>
  <c r="AB199" i="5"/>
  <c r="AC199" i="5"/>
  <c r="AB54" i="5"/>
  <c r="AC54" i="5"/>
  <c r="AB200" i="5"/>
  <c r="AC200" i="5"/>
  <c r="AB201" i="5"/>
  <c r="AC201" i="5"/>
  <c r="AB202" i="5"/>
  <c r="AC202" i="5"/>
  <c r="AB55" i="5"/>
  <c r="AC55" i="5"/>
  <c r="AB203" i="5"/>
  <c r="AC203" i="5"/>
  <c r="AB204" i="5"/>
  <c r="AC204" i="5"/>
  <c r="AB205" i="5"/>
  <c r="AC205" i="5"/>
  <c r="AB206" i="5"/>
  <c r="AC206" i="5"/>
  <c r="AB207" i="5"/>
  <c r="AC207" i="5"/>
  <c r="AB56" i="5"/>
  <c r="AC56" i="5"/>
  <c r="AB57" i="5"/>
  <c r="AC57" i="5"/>
  <c r="AB208" i="5"/>
  <c r="AC208" i="5"/>
  <c r="AB209" i="5"/>
  <c r="AC209" i="5"/>
  <c r="AB58" i="5"/>
  <c r="AC58" i="5"/>
  <c r="AB210" i="5"/>
  <c r="AC210" i="5"/>
  <c r="AB211" i="5"/>
  <c r="AC211" i="5"/>
  <c r="AB59" i="5"/>
  <c r="AC59" i="5"/>
  <c r="AB325" i="5"/>
  <c r="AC325" i="5"/>
  <c r="AB60" i="5"/>
  <c r="AC60" i="5"/>
  <c r="AB212" i="5"/>
  <c r="AC212" i="5"/>
  <c r="AB213" i="5"/>
  <c r="AC213" i="5"/>
  <c r="AB214" i="5"/>
  <c r="AC214" i="5"/>
  <c r="AB215" i="5"/>
  <c r="AC215" i="5"/>
  <c r="AB216" i="5"/>
  <c r="AC216" i="5"/>
  <c r="AB217" i="5"/>
  <c r="AC217" i="5"/>
  <c r="AB218" i="5"/>
  <c r="AC218" i="5"/>
  <c r="AB219" i="5"/>
  <c r="AC219" i="5"/>
  <c r="AB220" i="5"/>
  <c r="AC220" i="5"/>
  <c r="AB221" i="5"/>
  <c r="AC221" i="5"/>
  <c r="AB222" i="5"/>
  <c r="AC222" i="5"/>
  <c r="AB223" i="5"/>
  <c r="AC223" i="5"/>
  <c r="AB224" i="5"/>
  <c r="AC224" i="5"/>
  <c r="AB61" i="5"/>
  <c r="AC61" i="5"/>
  <c r="AB30" i="5"/>
  <c r="AC30" i="5"/>
  <c r="AB225" i="5"/>
  <c r="AC225" i="5"/>
  <c r="AB226" i="5"/>
  <c r="AC226" i="5"/>
  <c r="AB227" i="5"/>
  <c r="AC227" i="5"/>
  <c r="AB62" i="5"/>
  <c r="AC62" i="5"/>
  <c r="AB228" i="5"/>
  <c r="AC228" i="5"/>
  <c r="AB229" i="5"/>
  <c r="AC229" i="5"/>
  <c r="AB230" i="5"/>
  <c r="AC230" i="5"/>
  <c r="AB63" i="5"/>
  <c r="AC63" i="5"/>
  <c r="AB231" i="5"/>
  <c r="AC231" i="5"/>
  <c r="AB232" i="5"/>
  <c r="AC232" i="5"/>
  <c r="AB233" i="5"/>
  <c r="AC233" i="5"/>
  <c r="AB64" i="5"/>
  <c r="AC64" i="5"/>
  <c r="AB234" i="5"/>
  <c r="AC234" i="5"/>
  <c r="AB31" i="5"/>
  <c r="AC31" i="5"/>
  <c r="AB235" i="5"/>
  <c r="AC235" i="5"/>
  <c r="AB65" i="5"/>
  <c r="AC65" i="5"/>
  <c r="AB236" i="5"/>
  <c r="AC236" i="5"/>
  <c r="AB237" i="5"/>
  <c r="AC237" i="5"/>
  <c r="AB238" i="5"/>
  <c r="AC238" i="5"/>
  <c r="AB239" i="5"/>
  <c r="AC239" i="5"/>
  <c r="AB240" i="5"/>
  <c r="AC240" i="5"/>
  <c r="AB241" i="5"/>
  <c r="AC241" i="5"/>
  <c r="AB242" i="5"/>
  <c r="AC242" i="5"/>
  <c r="AB243" i="5"/>
  <c r="AC243" i="5"/>
  <c r="AB244" i="5"/>
  <c r="AC244" i="5"/>
  <c r="AB245" i="5"/>
  <c r="AC245" i="5"/>
  <c r="AB246" i="5"/>
  <c r="AC246" i="5"/>
  <c r="AB32" i="5"/>
  <c r="AC32" i="5"/>
  <c r="AB66" i="5"/>
  <c r="AC66" i="5"/>
  <c r="AB247" i="5"/>
  <c r="AC247" i="5"/>
  <c r="AB248" i="5"/>
  <c r="AC248" i="5"/>
  <c r="AB249" i="5"/>
  <c r="AC249" i="5"/>
  <c r="AB67" i="5"/>
  <c r="AC67" i="5"/>
  <c r="AB68" i="5"/>
  <c r="AC68" i="5"/>
  <c r="AB33" i="5"/>
  <c r="AC33" i="5"/>
  <c r="AB34" i="5"/>
  <c r="AC34" i="5"/>
  <c r="AB250" i="5"/>
  <c r="AC250" i="5"/>
  <c r="AB251" i="5"/>
  <c r="AC251" i="5"/>
  <c r="AB252" i="5"/>
  <c r="AC252" i="5"/>
  <c r="AB253" i="5"/>
  <c r="AC253" i="5"/>
  <c r="AB254" i="5"/>
  <c r="AC254" i="5"/>
  <c r="AB255" i="5"/>
  <c r="AC255" i="5"/>
  <c r="AB256" i="5"/>
  <c r="AC256" i="5"/>
  <c r="AB257" i="5"/>
  <c r="AC257" i="5"/>
  <c r="AB258" i="5"/>
  <c r="AC258" i="5"/>
  <c r="AB259" i="5"/>
  <c r="AC259" i="5"/>
  <c r="AB260" i="5"/>
  <c r="AC260" i="5"/>
  <c r="AB261" i="5"/>
  <c r="AC261" i="5"/>
  <c r="AB262" i="5"/>
  <c r="AC262" i="5"/>
  <c r="AB35" i="5"/>
  <c r="AC35" i="5"/>
  <c r="AB263" i="5"/>
  <c r="AC263" i="5"/>
  <c r="AB69" i="5"/>
  <c r="AC69" i="5"/>
  <c r="AB264" i="5"/>
  <c r="AC264" i="5"/>
  <c r="AB70" i="5"/>
  <c r="AC70" i="5"/>
  <c r="AB265" i="5"/>
  <c r="AC265" i="5"/>
  <c r="AB71" i="5"/>
  <c r="AC71" i="5"/>
  <c r="AB266" i="5"/>
  <c r="AC266" i="5"/>
  <c r="AB267" i="5"/>
  <c r="AC267" i="5"/>
  <c r="AB268" i="5"/>
  <c r="AC268" i="5"/>
  <c r="AB269" i="5"/>
  <c r="AC269" i="5"/>
  <c r="AB270" i="5"/>
  <c r="AC270" i="5"/>
  <c r="AB271" i="5"/>
  <c r="AC271" i="5"/>
  <c r="AB272" i="5"/>
  <c r="AC272" i="5"/>
  <c r="AB273" i="5"/>
  <c r="AC273" i="5"/>
  <c r="AB274" i="5"/>
  <c r="AC274" i="5"/>
  <c r="AB275" i="5"/>
  <c r="AC275" i="5"/>
  <c r="AB276" i="5"/>
  <c r="AC276" i="5"/>
  <c r="AB277" i="5"/>
  <c r="AC277" i="5"/>
  <c r="AB278" i="5"/>
  <c r="AC278" i="5"/>
  <c r="AB326" i="5"/>
  <c r="AC326" i="5"/>
  <c r="AB337" i="5"/>
  <c r="AC337" i="5"/>
  <c r="AB338" i="5"/>
  <c r="AC338" i="5"/>
  <c r="AB279" i="5"/>
  <c r="AC279" i="5"/>
  <c r="AB280" i="5"/>
  <c r="AC280" i="5"/>
  <c r="AB281" i="5"/>
  <c r="AC281" i="5"/>
  <c r="AB282" i="5"/>
  <c r="AC282" i="5"/>
  <c r="AB283" i="5"/>
  <c r="AC283" i="5"/>
  <c r="AB339" i="5"/>
  <c r="AC339" i="5"/>
  <c r="AB284" i="5"/>
  <c r="AC284" i="5"/>
  <c r="AB285" i="5"/>
  <c r="AC285" i="5"/>
  <c r="AB340" i="5"/>
  <c r="AC340" i="5"/>
  <c r="AB341" i="5"/>
  <c r="AC341" i="5"/>
  <c r="AB342" i="5"/>
  <c r="AC342" i="5"/>
  <c r="AB286" i="5"/>
  <c r="AC286" i="5"/>
  <c r="AB343" i="5"/>
  <c r="AC343" i="5"/>
  <c r="AB344" i="5"/>
  <c r="AC344" i="5"/>
  <c r="AB345" i="5"/>
  <c r="AC345" i="5"/>
  <c r="AB327" i="5"/>
  <c r="AC327" i="5"/>
  <c r="AB287" i="5"/>
  <c r="AC287" i="5"/>
  <c r="AB346" i="5"/>
  <c r="AC346" i="5"/>
  <c r="AB288" i="5"/>
  <c r="AC288" i="5"/>
  <c r="AB328" i="5"/>
  <c r="AC328" i="5"/>
  <c r="AB347" i="5"/>
  <c r="AC347" i="5"/>
  <c r="AB329" i="5"/>
  <c r="AC329" i="5"/>
  <c r="AB289" i="5"/>
  <c r="AC289" i="5"/>
  <c r="AB290" i="5"/>
  <c r="AC290" i="5"/>
  <c r="AB348" i="5"/>
  <c r="AC348" i="5"/>
  <c r="AB330" i="5"/>
  <c r="AC330" i="5"/>
  <c r="AB349" i="5"/>
  <c r="AC349" i="5"/>
  <c r="AB291" i="5"/>
  <c r="AC291" i="5"/>
  <c r="AB350" i="5"/>
  <c r="AC350" i="5"/>
  <c r="AB351" i="5"/>
  <c r="AC351" i="5"/>
  <c r="AB292" i="5"/>
  <c r="AC292" i="5"/>
  <c r="AB293" i="5"/>
  <c r="AC293" i="5"/>
  <c r="AB331" i="5"/>
  <c r="AC331" i="5"/>
  <c r="AB294" i="5"/>
  <c r="AC294" i="5"/>
  <c r="AB295" i="5"/>
  <c r="AC295" i="5"/>
  <c r="AB352" i="5"/>
  <c r="AC352" i="5"/>
  <c r="AB296" i="5"/>
  <c r="AC296" i="5"/>
  <c r="AB297" i="5"/>
  <c r="AC297" i="5"/>
  <c r="AB298" i="5"/>
  <c r="AC298" i="5"/>
  <c r="AB353" i="5"/>
  <c r="AC353" i="5"/>
  <c r="AB354" i="5"/>
  <c r="AC354" i="5"/>
  <c r="AB299" i="5"/>
  <c r="AC299" i="5"/>
  <c r="AB300" i="5"/>
  <c r="AC300" i="5"/>
  <c r="AB355" i="5"/>
  <c r="AC355" i="5"/>
  <c r="AB332" i="5"/>
  <c r="AC332" i="5"/>
  <c r="AB356" i="5"/>
  <c r="AC356" i="5"/>
  <c r="AB301" i="5"/>
  <c r="AC301" i="5"/>
  <c r="AB302" i="5"/>
  <c r="AC302" i="5"/>
  <c r="AB303" i="5"/>
  <c r="AC303" i="5"/>
  <c r="AB304" i="5"/>
  <c r="AC304" i="5"/>
  <c r="AB305" i="5"/>
  <c r="AC305" i="5"/>
  <c r="AB306" i="5"/>
  <c r="AC306" i="5"/>
  <c r="AB307" i="5"/>
  <c r="AC307" i="5"/>
  <c r="AB308" i="5"/>
  <c r="AC308" i="5"/>
  <c r="AB309" i="5"/>
  <c r="AC309" i="5"/>
  <c r="AB357" i="5"/>
  <c r="AC357" i="5"/>
  <c r="AB310" i="5"/>
  <c r="AC310" i="5"/>
  <c r="AB333" i="5"/>
  <c r="AC333" i="5"/>
  <c r="AB311" i="5"/>
  <c r="AC311" i="5"/>
  <c r="AB312" i="5"/>
  <c r="AC312" i="5"/>
  <c r="AB358" i="5"/>
  <c r="AC358" i="5"/>
  <c r="AB313" i="5"/>
  <c r="AC313" i="5"/>
  <c r="AB314" i="5"/>
  <c r="AC314" i="5"/>
  <c r="AB359" i="5"/>
  <c r="AC359" i="5"/>
  <c r="AB360" i="5"/>
  <c r="AC360" i="5"/>
  <c r="AB315" i="5"/>
  <c r="AC315" i="5"/>
  <c r="AB316" i="5"/>
  <c r="AC316" i="5"/>
  <c r="AB317" i="5"/>
  <c r="AC317" i="5"/>
  <c r="AB318" i="5"/>
  <c r="AC318" i="5"/>
  <c r="AB334" i="5"/>
  <c r="AC334" i="5"/>
  <c r="AB319" i="5"/>
  <c r="AC319" i="5"/>
  <c r="AB361" i="5"/>
  <c r="AC361" i="5"/>
  <c r="AB320" i="5"/>
  <c r="AC320" i="5"/>
  <c r="AB335" i="5"/>
  <c r="AC335" i="5"/>
  <c r="AB362" i="5"/>
  <c r="AC362" i="5"/>
  <c r="AB336" i="5"/>
  <c r="AC336" i="5"/>
  <c r="AB321" i="5"/>
  <c r="AC321" i="5"/>
  <c r="AB322" i="5"/>
  <c r="AC322" i="5"/>
  <c r="AB323" i="5"/>
  <c r="AC323" i="5"/>
  <c r="AB363" i="5"/>
  <c r="AC363" i="5"/>
  <c r="AB324" i="5"/>
  <c r="AC324" i="5"/>
  <c r="AB73" i="6"/>
  <c r="AC73" i="6"/>
  <c r="AB74" i="6"/>
  <c r="AC74" i="6"/>
  <c r="AB75" i="6"/>
  <c r="AC75" i="6"/>
  <c r="AB76" i="6"/>
  <c r="AC76" i="6"/>
  <c r="AB77" i="6"/>
  <c r="AC77" i="6"/>
  <c r="AB78" i="6"/>
  <c r="AC78" i="6"/>
  <c r="AB79" i="6"/>
  <c r="AC79" i="6"/>
  <c r="AB3" i="6"/>
  <c r="AC3" i="6"/>
  <c r="AB4" i="6"/>
  <c r="AC4" i="6"/>
  <c r="AB36" i="6"/>
  <c r="AC36" i="6"/>
  <c r="AB80" i="6"/>
  <c r="AC80" i="6"/>
  <c r="AB81" i="6"/>
  <c r="AC81" i="6"/>
  <c r="AB82" i="6"/>
  <c r="AC82" i="6"/>
  <c r="AB83" i="6"/>
  <c r="AC83" i="6"/>
  <c r="AB5" i="6"/>
  <c r="AC5" i="6"/>
  <c r="AB37" i="6"/>
  <c r="AC37" i="6"/>
  <c r="AB84" i="6"/>
  <c r="AC84" i="6"/>
  <c r="AB85" i="6"/>
  <c r="AC85" i="6"/>
  <c r="AB38" i="6"/>
  <c r="AC38" i="6"/>
  <c r="AB86" i="6"/>
  <c r="AC86" i="6"/>
  <c r="AB39" i="6"/>
  <c r="AC39" i="6"/>
  <c r="AB87" i="6"/>
  <c r="AC87" i="6"/>
  <c r="AB88" i="6"/>
  <c r="AC88" i="6"/>
  <c r="AB6" i="6"/>
  <c r="AC6" i="6"/>
  <c r="AB89" i="6"/>
  <c r="AC89" i="6"/>
  <c r="AB90" i="6"/>
  <c r="AC90" i="6"/>
  <c r="AB7" i="6"/>
  <c r="AC7" i="6"/>
  <c r="AB91" i="6"/>
  <c r="AC91" i="6"/>
  <c r="AB92" i="6"/>
  <c r="AC92" i="6"/>
  <c r="AB93" i="6"/>
  <c r="AC93" i="6"/>
  <c r="AB94" i="6"/>
  <c r="AC94" i="6"/>
  <c r="AB40" i="6"/>
  <c r="AC40" i="6"/>
  <c r="AB41" i="6"/>
  <c r="AC41" i="6"/>
  <c r="AB95" i="6"/>
  <c r="AC95" i="6"/>
  <c r="AB8" i="6"/>
  <c r="AC8" i="6"/>
  <c r="AB96" i="6"/>
  <c r="AC96" i="6"/>
  <c r="AB97" i="6"/>
  <c r="AC97" i="6"/>
  <c r="AB98" i="6"/>
  <c r="AC98" i="6"/>
  <c r="AB99" i="6"/>
  <c r="AC99" i="6"/>
  <c r="AB100" i="6"/>
  <c r="AC100" i="6"/>
  <c r="AB101" i="6"/>
  <c r="AC101" i="6"/>
  <c r="AB102" i="6"/>
  <c r="AC102" i="6"/>
  <c r="AB103" i="6"/>
  <c r="AC103" i="6"/>
  <c r="AB104" i="6"/>
  <c r="AC104" i="6"/>
  <c r="AB105" i="6"/>
  <c r="AC105" i="6"/>
  <c r="AB106" i="6"/>
  <c r="AC106" i="6"/>
  <c r="AB107" i="6"/>
  <c r="AC107" i="6"/>
  <c r="AB108" i="6"/>
  <c r="AC108" i="6"/>
  <c r="AB9" i="6"/>
  <c r="AC9" i="6"/>
  <c r="AB109" i="6"/>
  <c r="AC109" i="6"/>
  <c r="AB110" i="6"/>
  <c r="AC110" i="6"/>
  <c r="AB111" i="6"/>
  <c r="AC111" i="6"/>
  <c r="AB112" i="6"/>
  <c r="AC112" i="6"/>
  <c r="AB42" i="6"/>
  <c r="AC42" i="6"/>
  <c r="AB113" i="6"/>
  <c r="AC113" i="6"/>
  <c r="AB114" i="6"/>
  <c r="AC114" i="6"/>
  <c r="AB10" i="6"/>
  <c r="AC10" i="6"/>
  <c r="AB115" i="6"/>
  <c r="AC115" i="6"/>
  <c r="AB116" i="6"/>
  <c r="AC116" i="6"/>
  <c r="AB117" i="6"/>
  <c r="AC117" i="6"/>
  <c r="AB118" i="6"/>
  <c r="AC118" i="6"/>
  <c r="AB43" i="6"/>
  <c r="AC43" i="6"/>
  <c r="AB119" i="6"/>
  <c r="AC119" i="6"/>
  <c r="AB44" i="6"/>
  <c r="AC44" i="6"/>
  <c r="AB11" i="6"/>
  <c r="AC11" i="6"/>
  <c r="AB120" i="6"/>
  <c r="AC120" i="6"/>
  <c r="AB121" i="6"/>
  <c r="AC121" i="6"/>
  <c r="AB122" i="6"/>
  <c r="AC122" i="6"/>
  <c r="AB123" i="6"/>
  <c r="AC123" i="6"/>
  <c r="AB124" i="6"/>
  <c r="AC124" i="6"/>
  <c r="AB125" i="6"/>
  <c r="AC125" i="6"/>
  <c r="AB126" i="6"/>
  <c r="AC126" i="6"/>
  <c r="AB127" i="6"/>
  <c r="AC127" i="6"/>
  <c r="AB128" i="6"/>
  <c r="AC128" i="6"/>
  <c r="AB129" i="6"/>
  <c r="AC129" i="6"/>
  <c r="AB130" i="6"/>
  <c r="AC130" i="6"/>
  <c r="AB131" i="6"/>
  <c r="AC131" i="6"/>
  <c r="AB12" i="6"/>
  <c r="AC12" i="6"/>
  <c r="AB132" i="6"/>
  <c r="AC132" i="6"/>
  <c r="AB133" i="6"/>
  <c r="AC133" i="6"/>
  <c r="AB134" i="6"/>
  <c r="AC134" i="6"/>
  <c r="AB135" i="6"/>
  <c r="AC135" i="6"/>
  <c r="AB136" i="6"/>
  <c r="AC136" i="6"/>
  <c r="AB137" i="6"/>
  <c r="AC137" i="6"/>
  <c r="AB138" i="6"/>
  <c r="AC138" i="6"/>
  <c r="AB139" i="6"/>
  <c r="AC139" i="6"/>
  <c r="AB140" i="6"/>
  <c r="AC140" i="6"/>
  <c r="AB45" i="6"/>
  <c r="AC45" i="6"/>
  <c r="AB141" i="6"/>
  <c r="AC141" i="6"/>
  <c r="AB142" i="6"/>
  <c r="AC142" i="6"/>
  <c r="AB143" i="6"/>
  <c r="AC143" i="6"/>
  <c r="AB144" i="6"/>
  <c r="AC144" i="6"/>
  <c r="AB145" i="6"/>
  <c r="AC145" i="6"/>
  <c r="AB13" i="6"/>
  <c r="AC13" i="6"/>
  <c r="AB146" i="6"/>
  <c r="AC146" i="6"/>
  <c r="AB14" i="6"/>
  <c r="AC14" i="6"/>
  <c r="AB147" i="6"/>
  <c r="AC147" i="6"/>
  <c r="AB15" i="6"/>
  <c r="AC15" i="6"/>
  <c r="AB148" i="6"/>
  <c r="AC148" i="6"/>
  <c r="AB16" i="6"/>
  <c r="AC16" i="6"/>
  <c r="AB149" i="6"/>
  <c r="AC149" i="6"/>
  <c r="AB150" i="6"/>
  <c r="AC150" i="6"/>
  <c r="AB17" i="6"/>
  <c r="AC17" i="6"/>
  <c r="AB151" i="6"/>
  <c r="AC151" i="6"/>
  <c r="AB152" i="6"/>
  <c r="AC152" i="6"/>
  <c r="AB153" i="6"/>
  <c r="AC153" i="6"/>
  <c r="AB18" i="6"/>
  <c r="AC18" i="6"/>
  <c r="AB154" i="6"/>
  <c r="AC154" i="6"/>
  <c r="AB155" i="6"/>
  <c r="AC155" i="6"/>
  <c r="AB19" i="6"/>
  <c r="AC19" i="6"/>
  <c r="AB156" i="6"/>
  <c r="AC156" i="6"/>
  <c r="AB157" i="6"/>
  <c r="AC157" i="6"/>
  <c r="AB20" i="6"/>
  <c r="AC20" i="6"/>
  <c r="AB158" i="6"/>
  <c r="AC158" i="6"/>
  <c r="AB159" i="6"/>
  <c r="AC159" i="6"/>
  <c r="AB160" i="6"/>
  <c r="AC160" i="6"/>
  <c r="AB21" i="6"/>
  <c r="AC21" i="6"/>
  <c r="AB22" i="6"/>
  <c r="AC22" i="6"/>
  <c r="AB161" i="6"/>
  <c r="AC161" i="6"/>
  <c r="AB162" i="6"/>
  <c r="AC162" i="6"/>
  <c r="AB23" i="6"/>
  <c r="AC23" i="6"/>
  <c r="AB46" i="6"/>
  <c r="AC46" i="6"/>
  <c r="AB47" i="6"/>
  <c r="AC47" i="6"/>
  <c r="AB24" i="6"/>
  <c r="AC24" i="6"/>
  <c r="AB163" i="6"/>
  <c r="AC163" i="6"/>
  <c r="AB48" i="6"/>
  <c r="AC48" i="6"/>
  <c r="AB164" i="6"/>
  <c r="AC164" i="6"/>
  <c r="AB25" i="6"/>
  <c r="AC25" i="6"/>
  <c r="AB165" i="6"/>
  <c r="AC165" i="6"/>
  <c r="AB166" i="6"/>
  <c r="AC166" i="6"/>
  <c r="AB49" i="6"/>
  <c r="AC49" i="6"/>
  <c r="AB167" i="6"/>
  <c r="AC167" i="6"/>
  <c r="AB168" i="6"/>
  <c r="AC168" i="6"/>
  <c r="AB169" i="6"/>
  <c r="AC169" i="6"/>
  <c r="AB50" i="6"/>
  <c r="AC50" i="6"/>
  <c r="AB170" i="6"/>
  <c r="AC170" i="6"/>
  <c r="AB171" i="6"/>
  <c r="AC171" i="6"/>
  <c r="AB172" i="6"/>
  <c r="AC172" i="6"/>
  <c r="AB26" i="6"/>
  <c r="AC26" i="6"/>
  <c r="AB173" i="6"/>
  <c r="AC173" i="6"/>
  <c r="AB174" i="6"/>
  <c r="AC174" i="6"/>
  <c r="AB175" i="6"/>
  <c r="AC175" i="6"/>
  <c r="AB176" i="6"/>
  <c r="AC176" i="6"/>
  <c r="AB177" i="6"/>
  <c r="AC177" i="6"/>
  <c r="AB178" i="6"/>
  <c r="AC178" i="6"/>
  <c r="AB51" i="6"/>
  <c r="AC51" i="6"/>
  <c r="AB179" i="6"/>
  <c r="AC179" i="6"/>
  <c r="AB27" i="6"/>
  <c r="AC27" i="6"/>
  <c r="AB180" i="6"/>
  <c r="AC180" i="6"/>
  <c r="AB181" i="6"/>
  <c r="AC181" i="6"/>
  <c r="AB182" i="6"/>
  <c r="AC182" i="6"/>
  <c r="AB183" i="6"/>
  <c r="AC183" i="6"/>
  <c r="AB184" i="6"/>
  <c r="AC184" i="6"/>
  <c r="AB185" i="6"/>
  <c r="AC185" i="6"/>
  <c r="AB52" i="6"/>
  <c r="AC52" i="6"/>
  <c r="AB186" i="6"/>
  <c r="AC186" i="6"/>
  <c r="AB187" i="6"/>
  <c r="AC187" i="6"/>
  <c r="AB188" i="6"/>
  <c r="AC188" i="6"/>
  <c r="AB189" i="6"/>
  <c r="AC189" i="6"/>
  <c r="AB190" i="6"/>
  <c r="AC190" i="6"/>
  <c r="AB191" i="6"/>
  <c r="AC191" i="6"/>
  <c r="AB53" i="6"/>
  <c r="AC53" i="6"/>
  <c r="AB192" i="6"/>
  <c r="AC192" i="6"/>
  <c r="AB193" i="6"/>
  <c r="AC193" i="6"/>
  <c r="AB194" i="6"/>
  <c r="AC194" i="6"/>
  <c r="AB195" i="6"/>
  <c r="AC195" i="6"/>
  <c r="AB28" i="6"/>
  <c r="AC28" i="6"/>
  <c r="AB196" i="6"/>
  <c r="AC196" i="6"/>
  <c r="AB197" i="6"/>
  <c r="AC197" i="6"/>
  <c r="AB198" i="6"/>
  <c r="AC198" i="6"/>
  <c r="AB29" i="6"/>
  <c r="AC29" i="6"/>
  <c r="AB199" i="6"/>
  <c r="AC199" i="6"/>
  <c r="AB54" i="6"/>
  <c r="AC54" i="6"/>
  <c r="AB200" i="6"/>
  <c r="AC200" i="6"/>
  <c r="AB201" i="6"/>
  <c r="AC201" i="6"/>
  <c r="AB202" i="6"/>
  <c r="AC202" i="6"/>
  <c r="AB55" i="6"/>
  <c r="AC55" i="6"/>
  <c r="AB203" i="6"/>
  <c r="AC203" i="6"/>
  <c r="AB204" i="6"/>
  <c r="AC204" i="6"/>
  <c r="AB205" i="6"/>
  <c r="AC205" i="6"/>
  <c r="AB206" i="6"/>
  <c r="AC206" i="6"/>
  <c r="AB207" i="6"/>
  <c r="AC207" i="6"/>
  <c r="AB56" i="6"/>
  <c r="AC56" i="6"/>
  <c r="AB57" i="6"/>
  <c r="AC57" i="6"/>
  <c r="AB208" i="6"/>
  <c r="AC208" i="6"/>
  <c r="AB209" i="6"/>
  <c r="AC209" i="6"/>
  <c r="AB58" i="6"/>
  <c r="AC58" i="6"/>
  <c r="AB210" i="6"/>
  <c r="AC210" i="6"/>
  <c r="AB211" i="6"/>
  <c r="AC211" i="6"/>
  <c r="AB59" i="6"/>
  <c r="AC59" i="6"/>
  <c r="AB325" i="6"/>
  <c r="AC325" i="6"/>
  <c r="AB60" i="6"/>
  <c r="AC60" i="6"/>
  <c r="AB212" i="6"/>
  <c r="AC212" i="6"/>
  <c r="AB213" i="6"/>
  <c r="AC213" i="6"/>
  <c r="AB214" i="6"/>
  <c r="AC214" i="6"/>
  <c r="AB215" i="6"/>
  <c r="AC215" i="6"/>
  <c r="AB216" i="6"/>
  <c r="AC216" i="6"/>
  <c r="AB217" i="6"/>
  <c r="AC217" i="6"/>
  <c r="AB218" i="6"/>
  <c r="AC218" i="6"/>
  <c r="AB219" i="6"/>
  <c r="AC219" i="6"/>
  <c r="AB220" i="6"/>
  <c r="AC220" i="6"/>
  <c r="AB221" i="6"/>
  <c r="AC221" i="6"/>
  <c r="AB222" i="6"/>
  <c r="AC222" i="6"/>
  <c r="AB223" i="6"/>
  <c r="AC223" i="6"/>
  <c r="AB224" i="6"/>
  <c r="AC224" i="6"/>
  <c r="AB61" i="6"/>
  <c r="AC61" i="6"/>
  <c r="AB30" i="6"/>
  <c r="AC30" i="6"/>
  <c r="AB225" i="6"/>
  <c r="AC225" i="6"/>
  <c r="AB226" i="6"/>
  <c r="AC226" i="6"/>
  <c r="AB227" i="6"/>
  <c r="AC227" i="6"/>
  <c r="AB62" i="6"/>
  <c r="AC62" i="6"/>
  <c r="AB228" i="6"/>
  <c r="AC228" i="6"/>
  <c r="AB229" i="6"/>
  <c r="AC229" i="6"/>
  <c r="AB230" i="6"/>
  <c r="AC230" i="6"/>
  <c r="AB63" i="6"/>
  <c r="AC63" i="6"/>
  <c r="AB231" i="6"/>
  <c r="AC231" i="6"/>
  <c r="AB232" i="6"/>
  <c r="AC232" i="6"/>
  <c r="AB233" i="6"/>
  <c r="AC233" i="6"/>
  <c r="AB64" i="6"/>
  <c r="AC64" i="6"/>
  <c r="AB234" i="6"/>
  <c r="AC234" i="6"/>
  <c r="AB31" i="6"/>
  <c r="AC31" i="6"/>
  <c r="AB235" i="6"/>
  <c r="AC235" i="6"/>
  <c r="AB65" i="6"/>
  <c r="AC65" i="6"/>
  <c r="AB236" i="6"/>
  <c r="AC236" i="6"/>
  <c r="AB237" i="6"/>
  <c r="AC237" i="6"/>
  <c r="AB238" i="6"/>
  <c r="AC238" i="6"/>
  <c r="AB239" i="6"/>
  <c r="AC239" i="6"/>
  <c r="AB240" i="6"/>
  <c r="AC240" i="6"/>
  <c r="AB241" i="6"/>
  <c r="AC241" i="6"/>
  <c r="AB242" i="6"/>
  <c r="AC242" i="6"/>
  <c r="AB243" i="6"/>
  <c r="AC243" i="6"/>
  <c r="AB244" i="6"/>
  <c r="AC244" i="6"/>
  <c r="AB245" i="6"/>
  <c r="AC245" i="6"/>
  <c r="AB246" i="6"/>
  <c r="AC246" i="6"/>
  <c r="AB32" i="6"/>
  <c r="AC32" i="6"/>
  <c r="AB66" i="6"/>
  <c r="AC66" i="6"/>
  <c r="AB247" i="6"/>
  <c r="AC247" i="6"/>
  <c r="AB248" i="6"/>
  <c r="AC248" i="6"/>
  <c r="AB249" i="6"/>
  <c r="AC249" i="6"/>
  <c r="AB67" i="6"/>
  <c r="AC67" i="6"/>
  <c r="AB68" i="6"/>
  <c r="AC68" i="6"/>
  <c r="AB33" i="6"/>
  <c r="AC33" i="6"/>
  <c r="AB34" i="6"/>
  <c r="AC34" i="6"/>
  <c r="AB250" i="6"/>
  <c r="AC250" i="6"/>
  <c r="AB251" i="6"/>
  <c r="AC251" i="6"/>
  <c r="AB252" i="6"/>
  <c r="AC252" i="6"/>
  <c r="AB253" i="6"/>
  <c r="AC253" i="6"/>
  <c r="AB254" i="6"/>
  <c r="AC254" i="6"/>
  <c r="AB255" i="6"/>
  <c r="AC255" i="6"/>
  <c r="AB256" i="6"/>
  <c r="AC256" i="6"/>
  <c r="AB257" i="6"/>
  <c r="AC257" i="6"/>
  <c r="AB258" i="6"/>
  <c r="AC258" i="6"/>
  <c r="AB259" i="6"/>
  <c r="AC259" i="6"/>
  <c r="AB260" i="6"/>
  <c r="AC260" i="6"/>
  <c r="AB261" i="6"/>
  <c r="AC261" i="6"/>
  <c r="AB262" i="6"/>
  <c r="AC262" i="6"/>
  <c r="AB35" i="6"/>
  <c r="AC35" i="6"/>
  <c r="AB263" i="6"/>
  <c r="AC263" i="6"/>
  <c r="AB69" i="6"/>
  <c r="AC69" i="6"/>
  <c r="AB264" i="6"/>
  <c r="AC264" i="6"/>
  <c r="AB70" i="6"/>
  <c r="AC70" i="6"/>
  <c r="AB265" i="6"/>
  <c r="AC265" i="6"/>
  <c r="AB71" i="6"/>
  <c r="AC71" i="6"/>
  <c r="AB266" i="6"/>
  <c r="AC266" i="6"/>
  <c r="AB267" i="6"/>
  <c r="AC267" i="6"/>
  <c r="AB268" i="6"/>
  <c r="AC268" i="6"/>
  <c r="AB269" i="6"/>
  <c r="AC269" i="6"/>
  <c r="AB270" i="6"/>
  <c r="AC270" i="6"/>
  <c r="AB271" i="6"/>
  <c r="AC271" i="6"/>
  <c r="AB272" i="6"/>
  <c r="AC272" i="6"/>
  <c r="AB273" i="6"/>
  <c r="AC273" i="6"/>
  <c r="AB274" i="6"/>
  <c r="AC274" i="6"/>
  <c r="AB275" i="6"/>
  <c r="AC275" i="6"/>
  <c r="AB276" i="6"/>
  <c r="AC276" i="6"/>
  <c r="AB277" i="6"/>
  <c r="AC277" i="6"/>
  <c r="AB278" i="6"/>
  <c r="AC278" i="6"/>
  <c r="AB326" i="6"/>
  <c r="AC326" i="6"/>
  <c r="AB337" i="6"/>
  <c r="AC337" i="6"/>
  <c r="AB338" i="6"/>
  <c r="AC338" i="6"/>
  <c r="AB279" i="6"/>
  <c r="AC279" i="6"/>
  <c r="AB280" i="6"/>
  <c r="AC280" i="6"/>
  <c r="AB281" i="6"/>
  <c r="AC281" i="6"/>
  <c r="AB282" i="6"/>
  <c r="AC282" i="6"/>
  <c r="AB283" i="6"/>
  <c r="AC283" i="6"/>
  <c r="AB339" i="6"/>
  <c r="AC339" i="6"/>
  <c r="AB284" i="6"/>
  <c r="AC284" i="6"/>
  <c r="AB285" i="6"/>
  <c r="AC285" i="6"/>
  <c r="AB340" i="6"/>
  <c r="AC340" i="6"/>
  <c r="AB341" i="6"/>
  <c r="AC341" i="6"/>
  <c r="AB342" i="6"/>
  <c r="AC342" i="6"/>
  <c r="AB286" i="6"/>
  <c r="AC286" i="6"/>
  <c r="AB343" i="6"/>
  <c r="AC343" i="6"/>
  <c r="AB344" i="6"/>
  <c r="AC344" i="6"/>
  <c r="AB345" i="6"/>
  <c r="AC345" i="6"/>
  <c r="AB327" i="6"/>
  <c r="AC327" i="6"/>
  <c r="AB287" i="6"/>
  <c r="AC287" i="6"/>
  <c r="AB346" i="6"/>
  <c r="AC346" i="6"/>
  <c r="AB288" i="6"/>
  <c r="AC288" i="6"/>
  <c r="AB328" i="6"/>
  <c r="AC328" i="6"/>
  <c r="AB347" i="6"/>
  <c r="AC347" i="6"/>
  <c r="AB329" i="6"/>
  <c r="AC329" i="6"/>
  <c r="AB289" i="6"/>
  <c r="AC289" i="6"/>
  <c r="AB290" i="6"/>
  <c r="AC290" i="6"/>
  <c r="AB348" i="6"/>
  <c r="AC348" i="6"/>
  <c r="AB330" i="6"/>
  <c r="AC330" i="6"/>
  <c r="AB349" i="6"/>
  <c r="AC349" i="6"/>
  <c r="AB291" i="6"/>
  <c r="AC291" i="6"/>
  <c r="AB350" i="6"/>
  <c r="AC350" i="6"/>
  <c r="AB351" i="6"/>
  <c r="AC351" i="6"/>
  <c r="AB292" i="6"/>
  <c r="AC292" i="6"/>
  <c r="AB293" i="6"/>
  <c r="AC293" i="6"/>
  <c r="AB331" i="6"/>
  <c r="AC331" i="6"/>
  <c r="AB294" i="6"/>
  <c r="AC294" i="6"/>
  <c r="AB295" i="6"/>
  <c r="AC295" i="6"/>
  <c r="AB352" i="6"/>
  <c r="AC352" i="6"/>
  <c r="AB296" i="6"/>
  <c r="AC296" i="6"/>
  <c r="AB297" i="6"/>
  <c r="AC297" i="6"/>
  <c r="AB298" i="6"/>
  <c r="AC298" i="6"/>
  <c r="AB353" i="6"/>
  <c r="AC353" i="6"/>
  <c r="AB354" i="6"/>
  <c r="AC354" i="6"/>
  <c r="AB299" i="6"/>
  <c r="AC299" i="6"/>
  <c r="AB300" i="6"/>
  <c r="AC300" i="6"/>
  <c r="AB355" i="6"/>
  <c r="AC355" i="6"/>
  <c r="AB332" i="6"/>
  <c r="AC332" i="6"/>
  <c r="AB356" i="6"/>
  <c r="AC356" i="6"/>
  <c r="AB301" i="6"/>
  <c r="AC301" i="6"/>
  <c r="AB302" i="6"/>
  <c r="AC302" i="6"/>
  <c r="AB303" i="6"/>
  <c r="AC303" i="6"/>
  <c r="AB304" i="6"/>
  <c r="AC304" i="6"/>
  <c r="AB305" i="6"/>
  <c r="AC305" i="6"/>
  <c r="AB306" i="6"/>
  <c r="AC306" i="6"/>
  <c r="AB307" i="6"/>
  <c r="AC307" i="6"/>
  <c r="AB308" i="6"/>
  <c r="AC308" i="6"/>
  <c r="AB309" i="6"/>
  <c r="AC309" i="6"/>
  <c r="AB357" i="6"/>
  <c r="AC357" i="6"/>
  <c r="AB310" i="6"/>
  <c r="AC310" i="6"/>
  <c r="AB333" i="6"/>
  <c r="AC333" i="6"/>
  <c r="AB311" i="6"/>
  <c r="AC311" i="6"/>
  <c r="AB312" i="6"/>
  <c r="AC312" i="6"/>
  <c r="AB358" i="6"/>
  <c r="AC358" i="6"/>
  <c r="AB313" i="6"/>
  <c r="AC313" i="6"/>
  <c r="AB314" i="6"/>
  <c r="AC314" i="6"/>
  <c r="AB359" i="6"/>
  <c r="AC359" i="6"/>
  <c r="AB360" i="6"/>
  <c r="AC360" i="6"/>
  <c r="AB315" i="6"/>
  <c r="AC315" i="6"/>
  <c r="AB316" i="6"/>
  <c r="AC316" i="6"/>
  <c r="AB317" i="6"/>
  <c r="AC317" i="6"/>
  <c r="AB318" i="6"/>
  <c r="AC318" i="6"/>
  <c r="AB334" i="6"/>
  <c r="AC334" i="6"/>
  <c r="AB319" i="6"/>
  <c r="AC319" i="6"/>
  <c r="AB361" i="6"/>
  <c r="AC361" i="6"/>
  <c r="AB320" i="6"/>
  <c r="AC320" i="6"/>
  <c r="AB335" i="6"/>
  <c r="AC335" i="6"/>
  <c r="AB362" i="6"/>
  <c r="AC362" i="6"/>
  <c r="AB336" i="6"/>
  <c r="AC336" i="6"/>
  <c r="AB321" i="6"/>
  <c r="AC321" i="6"/>
  <c r="AB322" i="6"/>
  <c r="AC322" i="6"/>
  <c r="AB323" i="6"/>
  <c r="AC323" i="6"/>
  <c r="AB363" i="6"/>
  <c r="AC363" i="6"/>
  <c r="AB324" i="6"/>
  <c r="AC324" i="6"/>
  <c r="AP73" i="6"/>
  <c r="AQ73" i="6"/>
  <c r="AP74" i="6"/>
  <c r="AQ74" i="6"/>
  <c r="AP75" i="6"/>
  <c r="AQ75" i="6"/>
  <c r="AP76" i="6"/>
  <c r="AQ76" i="6"/>
  <c r="AP77" i="6"/>
  <c r="AQ77" i="6"/>
  <c r="AP78" i="6"/>
  <c r="AQ78" i="6"/>
  <c r="AP79" i="6"/>
  <c r="AQ79" i="6"/>
  <c r="AP3" i="6"/>
  <c r="AQ3" i="6"/>
  <c r="AP4" i="6"/>
  <c r="AQ4" i="6"/>
  <c r="AP36" i="6"/>
  <c r="AQ36" i="6"/>
  <c r="AP80" i="6"/>
  <c r="AQ80" i="6"/>
  <c r="AP81" i="6"/>
  <c r="AQ81" i="6"/>
  <c r="AP82" i="6"/>
  <c r="AQ82" i="6"/>
  <c r="AP83" i="6"/>
  <c r="AQ83" i="6"/>
  <c r="AP5" i="6"/>
  <c r="AQ5" i="6"/>
  <c r="AP37" i="6"/>
  <c r="AQ37" i="6"/>
  <c r="AP84" i="6"/>
  <c r="AQ84" i="6"/>
  <c r="AP85" i="6"/>
  <c r="AQ85" i="6"/>
  <c r="AP38" i="6"/>
  <c r="AQ38" i="6"/>
  <c r="AP86" i="6"/>
  <c r="AQ86" i="6"/>
  <c r="AP39" i="6"/>
  <c r="AQ39" i="6"/>
  <c r="AP87" i="6"/>
  <c r="AQ87" i="6"/>
  <c r="AP88" i="6"/>
  <c r="AQ88" i="6"/>
  <c r="AP6" i="6"/>
  <c r="AQ6" i="6"/>
  <c r="AP89" i="6"/>
  <c r="AQ89" i="6"/>
  <c r="AP90" i="6"/>
  <c r="AQ90" i="6"/>
  <c r="AP7" i="6"/>
  <c r="AQ7" i="6"/>
  <c r="AP91" i="6"/>
  <c r="AQ91" i="6"/>
  <c r="AP92" i="6"/>
  <c r="AQ92" i="6"/>
  <c r="AP93" i="6"/>
  <c r="AQ93" i="6"/>
  <c r="AP94" i="6"/>
  <c r="AQ94" i="6"/>
  <c r="AP40" i="6"/>
  <c r="AQ40" i="6"/>
  <c r="AP41" i="6"/>
  <c r="AQ41" i="6"/>
  <c r="AP95" i="6"/>
  <c r="AQ95" i="6"/>
  <c r="AP8" i="6"/>
  <c r="AQ8" i="6"/>
  <c r="AP96" i="6"/>
  <c r="AQ96" i="6"/>
  <c r="AP97" i="6"/>
  <c r="AQ97" i="6"/>
  <c r="AP98" i="6"/>
  <c r="AQ98" i="6"/>
  <c r="AP99" i="6"/>
  <c r="AQ99" i="6"/>
  <c r="AP100" i="6"/>
  <c r="AQ100" i="6"/>
  <c r="AP101" i="6"/>
  <c r="AQ101" i="6"/>
  <c r="AP102" i="6"/>
  <c r="AQ102" i="6"/>
  <c r="AP103" i="6"/>
  <c r="AQ103" i="6"/>
  <c r="AP104" i="6"/>
  <c r="AQ104" i="6"/>
  <c r="AP105" i="6"/>
  <c r="AQ105" i="6"/>
  <c r="AP106" i="6"/>
  <c r="AQ106" i="6"/>
  <c r="AP107" i="6"/>
  <c r="AQ107" i="6"/>
  <c r="AP108" i="6"/>
  <c r="AQ108" i="6"/>
  <c r="AP9" i="6"/>
  <c r="AQ9" i="6"/>
  <c r="AP109" i="6"/>
  <c r="AQ109" i="6"/>
  <c r="AP110" i="6"/>
  <c r="AQ110" i="6"/>
  <c r="AP111" i="6"/>
  <c r="AQ111" i="6"/>
  <c r="AP112" i="6"/>
  <c r="AQ112" i="6"/>
  <c r="AP42" i="6"/>
  <c r="AQ42" i="6"/>
  <c r="AP113" i="6"/>
  <c r="AQ113" i="6"/>
  <c r="AP114" i="6"/>
  <c r="AQ114" i="6"/>
  <c r="AP10" i="6"/>
  <c r="AQ10" i="6"/>
  <c r="AP115" i="6"/>
  <c r="AQ115" i="6"/>
  <c r="AP116" i="6"/>
  <c r="AQ116" i="6"/>
  <c r="AP117" i="6"/>
  <c r="AQ117" i="6"/>
  <c r="AP118" i="6"/>
  <c r="AQ118" i="6"/>
  <c r="AP43" i="6"/>
  <c r="AQ43" i="6"/>
  <c r="AP119" i="6"/>
  <c r="AQ119" i="6"/>
  <c r="AP44" i="6"/>
  <c r="AQ44" i="6"/>
  <c r="AP11" i="6"/>
  <c r="AQ11" i="6"/>
  <c r="AP120" i="6"/>
  <c r="AQ120" i="6"/>
  <c r="AP121" i="6"/>
  <c r="AQ121" i="6"/>
  <c r="AP122" i="6"/>
  <c r="AQ122" i="6"/>
  <c r="AP123" i="6"/>
  <c r="AQ123" i="6"/>
  <c r="AP124" i="6"/>
  <c r="AQ124" i="6"/>
  <c r="AP125" i="6"/>
  <c r="AQ125" i="6"/>
  <c r="AP126" i="6"/>
  <c r="AQ126" i="6"/>
  <c r="AP127" i="6"/>
  <c r="AQ127" i="6"/>
  <c r="AP128" i="6"/>
  <c r="AQ128" i="6"/>
  <c r="AP129" i="6"/>
  <c r="AQ129" i="6"/>
  <c r="AP130" i="6"/>
  <c r="AQ130" i="6"/>
  <c r="AP131" i="6"/>
  <c r="AQ131" i="6"/>
  <c r="AP12" i="6"/>
  <c r="AQ12" i="6"/>
  <c r="AP132" i="6"/>
  <c r="AQ132" i="6"/>
  <c r="AP133" i="6"/>
  <c r="AQ133" i="6"/>
  <c r="AP134" i="6"/>
  <c r="AQ134" i="6"/>
  <c r="AP135" i="6"/>
  <c r="AQ135" i="6"/>
  <c r="AP136" i="6"/>
  <c r="AQ136" i="6"/>
  <c r="AP137" i="6"/>
  <c r="AQ137" i="6"/>
  <c r="AP138" i="6"/>
  <c r="AQ138" i="6"/>
  <c r="AP139" i="6"/>
  <c r="AQ139" i="6"/>
  <c r="AP140" i="6"/>
  <c r="AQ140" i="6"/>
  <c r="AP45" i="6"/>
  <c r="AQ45" i="6"/>
  <c r="AP141" i="6"/>
  <c r="AQ141" i="6"/>
  <c r="AP142" i="6"/>
  <c r="AQ142" i="6"/>
  <c r="AP143" i="6"/>
  <c r="AQ143" i="6"/>
  <c r="AP144" i="6"/>
  <c r="AQ144" i="6"/>
  <c r="AP145" i="6"/>
  <c r="AQ145" i="6"/>
  <c r="AP13" i="6"/>
  <c r="AQ13" i="6"/>
  <c r="AP146" i="6"/>
  <c r="AQ146" i="6"/>
  <c r="AP14" i="6"/>
  <c r="AQ14" i="6"/>
  <c r="AP147" i="6"/>
  <c r="AQ147" i="6"/>
  <c r="AP15" i="6"/>
  <c r="AQ15" i="6"/>
  <c r="AP148" i="6"/>
  <c r="AQ148" i="6"/>
  <c r="AP16" i="6"/>
  <c r="AQ16" i="6"/>
  <c r="AP149" i="6"/>
  <c r="AQ149" i="6"/>
  <c r="AP150" i="6"/>
  <c r="AQ150" i="6"/>
  <c r="AP17" i="6"/>
  <c r="AQ17" i="6"/>
  <c r="AP151" i="6"/>
  <c r="AQ151" i="6"/>
  <c r="AP152" i="6"/>
  <c r="AQ152" i="6"/>
  <c r="AP153" i="6"/>
  <c r="AQ153" i="6"/>
  <c r="AP18" i="6"/>
  <c r="AQ18" i="6"/>
  <c r="AP154" i="6"/>
  <c r="AQ154" i="6"/>
  <c r="AP155" i="6"/>
  <c r="AQ155" i="6"/>
  <c r="AP19" i="6"/>
  <c r="AQ19" i="6"/>
  <c r="AP156" i="6"/>
  <c r="AQ156" i="6"/>
  <c r="AP157" i="6"/>
  <c r="AQ157" i="6"/>
  <c r="AP20" i="6"/>
  <c r="AQ20" i="6"/>
  <c r="AP158" i="6"/>
  <c r="AQ158" i="6"/>
  <c r="AP159" i="6"/>
  <c r="AQ159" i="6"/>
  <c r="AP160" i="6"/>
  <c r="AQ160" i="6"/>
  <c r="AP21" i="6"/>
  <c r="AQ21" i="6"/>
  <c r="AP22" i="6"/>
  <c r="AQ22" i="6"/>
  <c r="AP161" i="6"/>
  <c r="AQ161" i="6"/>
  <c r="AP162" i="6"/>
  <c r="AQ162" i="6"/>
  <c r="AP23" i="6"/>
  <c r="AQ23" i="6"/>
  <c r="AP46" i="6"/>
  <c r="AQ46" i="6"/>
  <c r="AP47" i="6"/>
  <c r="AQ47" i="6"/>
  <c r="AP24" i="6"/>
  <c r="AQ24" i="6"/>
  <c r="AP163" i="6"/>
  <c r="AQ163" i="6"/>
  <c r="AP48" i="6"/>
  <c r="AQ48" i="6"/>
  <c r="AP164" i="6"/>
  <c r="AQ164" i="6"/>
  <c r="AP25" i="6"/>
  <c r="AQ25" i="6"/>
  <c r="AP165" i="6"/>
  <c r="AQ165" i="6"/>
  <c r="AP166" i="6"/>
  <c r="AQ166" i="6"/>
  <c r="AP49" i="6"/>
  <c r="AQ49" i="6"/>
  <c r="AP167" i="6"/>
  <c r="AQ167" i="6"/>
  <c r="AP168" i="6"/>
  <c r="AQ168" i="6"/>
  <c r="AP169" i="6"/>
  <c r="AQ169" i="6"/>
  <c r="AP50" i="6"/>
  <c r="AQ50" i="6"/>
  <c r="AP170" i="6"/>
  <c r="AQ170" i="6"/>
  <c r="AP171" i="6"/>
  <c r="AQ171" i="6"/>
  <c r="AP172" i="6"/>
  <c r="AQ172" i="6"/>
  <c r="AP26" i="6"/>
  <c r="AQ26" i="6"/>
  <c r="AP173" i="6"/>
  <c r="AQ173" i="6"/>
  <c r="AP174" i="6"/>
  <c r="AQ174" i="6"/>
  <c r="AP175" i="6"/>
  <c r="AQ175" i="6"/>
  <c r="AP176" i="6"/>
  <c r="AQ176" i="6"/>
  <c r="AP177" i="6"/>
  <c r="AQ177" i="6"/>
  <c r="AP178" i="6"/>
  <c r="AQ178" i="6"/>
  <c r="AP51" i="6"/>
  <c r="AQ51" i="6"/>
  <c r="AP179" i="6"/>
  <c r="AQ179" i="6"/>
  <c r="AP27" i="6"/>
  <c r="AQ27" i="6"/>
  <c r="AP180" i="6"/>
  <c r="AQ180" i="6"/>
  <c r="AP181" i="6"/>
  <c r="AQ181" i="6"/>
  <c r="AP182" i="6"/>
  <c r="AQ182" i="6"/>
  <c r="AP183" i="6"/>
  <c r="AQ183" i="6"/>
  <c r="AP184" i="6"/>
  <c r="AQ184" i="6"/>
  <c r="AP185" i="6"/>
  <c r="AQ185" i="6"/>
  <c r="AP52" i="6"/>
  <c r="AQ52" i="6"/>
  <c r="AP186" i="6"/>
  <c r="AQ186" i="6"/>
  <c r="AP187" i="6"/>
  <c r="AQ187" i="6"/>
  <c r="AP188" i="6"/>
  <c r="AQ188" i="6"/>
  <c r="AP189" i="6"/>
  <c r="AQ189" i="6"/>
  <c r="AP190" i="6"/>
  <c r="AQ190" i="6"/>
  <c r="AP191" i="6"/>
  <c r="AQ191" i="6"/>
  <c r="AP53" i="6"/>
  <c r="AQ53" i="6"/>
  <c r="AP192" i="6"/>
  <c r="AQ192" i="6"/>
  <c r="AP193" i="6"/>
  <c r="AQ193" i="6"/>
  <c r="AP194" i="6"/>
  <c r="AQ194" i="6"/>
  <c r="AP195" i="6"/>
  <c r="AQ195" i="6"/>
  <c r="AP28" i="6"/>
  <c r="AQ28" i="6"/>
  <c r="AP196" i="6"/>
  <c r="AQ196" i="6"/>
  <c r="AP197" i="6"/>
  <c r="AQ197" i="6"/>
  <c r="AP198" i="6"/>
  <c r="AQ198" i="6"/>
  <c r="AP29" i="6"/>
  <c r="AQ29" i="6"/>
  <c r="AP199" i="6"/>
  <c r="AQ199" i="6"/>
  <c r="AP54" i="6"/>
  <c r="AQ54" i="6"/>
  <c r="AP200" i="6"/>
  <c r="AQ200" i="6"/>
  <c r="AP201" i="6"/>
  <c r="AQ201" i="6"/>
  <c r="AP202" i="6"/>
  <c r="AQ202" i="6"/>
  <c r="AP55" i="6"/>
  <c r="AQ55" i="6"/>
  <c r="AP203" i="6"/>
  <c r="AQ203" i="6"/>
  <c r="AP204" i="6"/>
  <c r="AQ204" i="6"/>
  <c r="AP205" i="6"/>
  <c r="AQ205" i="6"/>
  <c r="AP206" i="6"/>
  <c r="AQ206" i="6"/>
  <c r="AP207" i="6"/>
  <c r="AQ207" i="6"/>
  <c r="AP56" i="6"/>
  <c r="AQ56" i="6"/>
  <c r="AP57" i="6"/>
  <c r="AQ57" i="6"/>
  <c r="AP208" i="6"/>
  <c r="AQ208" i="6"/>
  <c r="AP209" i="6"/>
  <c r="AQ209" i="6"/>
  <c r="AP58" i="6"/>
  <c r="AQ58" i="6"/>
  <c r="AP210" i="6"/>
  <c r="AQ210" i="6"/>
  <c r="AP211" i="6"/>
  <c r="AQ211" i="6"/>
  <c r="AP59" i="6"/>
  <c r="AQ59" i="6"/>
  <c r="AP325" i="6"/>
  <c r="AQ325" i="6"/>
  <c r="AP60" i="6"/>
  <c r="AQ60" i="6"/>
  <c r="AP212" i="6"/>
  <c r="AQ212" i="6"/>
  <c r="AP213" i="6"/>
  <c r="AQ213" i="6"/>
  <c r="AP214" i="6"/>
  <c r="AQ214" i="6"/>
  <c r="AP215" i="6"/>
  <c r="AQ215" i="6"/>
  <c r="AP216" i="6"/>
  <c r="AQ216" i="6"/>
  <c r="AP217" i="6"/>
  <c r="AQ217" i="6"/>
  <c r="AP218" i="6"/>
  <c r="AQ218" i="6"/>
  <c r="AP219" i="6"/>
  <c r="AQ219" i="6"/>
  <c r="AP220" i="6"/>
  <c r="AQ220" i="6"/>
  <c r="AP221" i="6"/>
  <c r="AQ221" i="6"/>
  <c r="AP222" i="6"/>
  <c r="AQ222" i="6"/>
  <c r="AP223" i="6"/>
  <c r="AQ223" i="6"/>
  <c r="AP224" i="6"/>
  <c r="AQ224" i="6"/>
  <c r="AP61" i="6"/>
  <c r="AQ61" i="6"/>
  <c r="AP30" i="6"/>
  <c r="AQ30" i="6"/>
  <c r="AP225" i="6"/>
  <c r="AQ225" i="6"/>
  <c r="AP226" i="6"/>
  <c r="AQ226" i="6"/>
  <c r="AP227" i="6"/>
  <c r="AQ227" i="6"/>
  <c r="AP62" i="6"/>
  <c r="AQ62" i="6"/>
  <c r="AP228" i="6"/>
  <c r="AQ228" i="6"/>
  <c r="AP229" i="6"/>
  <c r="AQ229" i="6"/>
  <c r="AP230" i="6"/>
  <c r="AQ230" i="6"/>
  <c r="AP63" i="6"/>
  <c r="AQ63" i="6"/>
  <c r="AP231" i="6"/>
  <c r="AQ231" i="6"/>
  <c r="AP232" i="6"/>
  <c r="AQ232" i="6"/>
  <c r="AP233" i="6"/>
  <c r="AQ233" i="6"/>
  <c r="AP64" i="6"/>
  <c r="AQ64" i="6"/>
  <c r="AP234" i="6"/>
  <c r="AQ234" i="6"/>
  <c r="AP31" i="6"/>
  <c r="AQ31" i="6"/>
  <c r="AP235" i="6"/>
  <c r="AQ235" i="6"/>
  <c r="AP65" i="6"/>
  <c r="AQ65" i="6"/>
  <c r="AP236" i="6"/>
  <c r="AQ236" i="6"/>
  <c r="AP237" i="6"/>
  <c r="AQ237" i="6"/>
  <c r="AP238" i="6"/>
  <c r="AQ238" i="6"/>
  <c r="AP239" i="6"/>
  <c r="AQ239" i="6"/>
  <c r="AP240" i="6"/>
  <c r="AQ240" i="6"/>
  <c r="AP241" i="6"/>
  <c r="AQ241" i="6"/>
  <c r="AP242" i="6"/>
  <c r="AQ242" i="6"/>
  <c r="AP243" i="6"/>
  <c r="AQ243" i="6"/>
  <c r="AP244" i="6"/>
  <c r="AQ244" i="6"/>
  <c r="AP245" i="6"/>
  <c r="AQ245" i="6"/>
  <c r="AP246" i="6"/>
  <c r="AQ246" i="6"/>
  <c r="AP32" i="6"/>
  <c r="AQ32" i="6"/>
  <c r="AP66" i="6"/>
  <c r="AQ66" i="6"/>
  <c r="AP247" i="6"/>
  <c r="AQ247" i="6"/>
  <c r="AP248" i="6"/>
  <c r="AQ248" i="6"/>
  <c r="AP249" i="6"/>
  <c r="AQ249" i="6"/>
  <c r="AP67" i="6"/>
  <c r="AQ67" i="6"/>
  <c r="AP68" i="6"/>
  <c r="AQ68" i="6"/>
  <c r="AP33" i="6"/>
  <c r="AQ33" i="6"/>
  <c r="AP34" i="6"/>
  <c r="AQ34" i="6"/>
  <c r="AP250" i="6"/>
  <c r="AQ250" i="6"/>
  <c r="AP251" i="6"/>
  <c r="AQ251" i="6"/>
  <c r="AP252" i="6"/>
  <c r="AQ252" i="6"/>
  <c r="AP253" i="6"/>
  <c r="AQ253" i="6"/>
  <c r="AP254" i="6"/>
  <c r="AQ254" i="6"/>
  <c r="AP255" i="6"/>
  <c r="AQ255" i="6"/>
  <c r="AP256" i="6"/>
  <c r="AQ256" i="6"/>
  <c r="AP257" i="6"/>
  <c r="AQ257" i="6"/>
  <c r="AP258" i="6"/>
  <c r="AQ258" i="6"/>
  <c r="AP259" i="6"/>
  <c r="AQ259" i="6"/>
  <c r="AP260" i="6"/>
  <c r="AQ260" i="6"/>
  <c r="AP261" i="6"/>
  <c r="AQ261" i="6"/>
  <c r="AP262" i="6"/>
  <c r="AQ262" i="6"/>
  <c r="AP35" i="6"/>
  <c r="AQ35" i="6"/>
  <c r="AP263" i="6"/>
  <c r="AQ263" i="6"/>
  <c r="AP69" i="6"/>
  <c r="AQ69" i="6"/>
  <c r="AP264" i="6"/>
  <c r="AQ264" i="6"/>
  <c r="AP70" i="6"/>
  <c r="AQ70" i="6"/>
  <c r="AP265" i="6"/>
  <c r="AQ265" i="6"/>
  <c r="AP71" i="6"/>
  <c r="AQ71" i="6"/>
  <c r="AP266" i="6"/>
  <c r="AQ266" i="6"/>
  <c r="AP267" i="6"/>
  <c r="AQ267" i="6"/>
  <c r="AP268" i="6"/>
  <c r="AQ268" i="6"/>
  <c r="AP269" i="6"/>
  <c r="AQ269" i="6"/>
  <c r="AP270" i="6"/>
  <c r="AQ270" i="6"/>
  <c r="AP271" i="6"/>
  <c r="AQ271" i="6"/>
  <c r="AP272" i="6"/>
  <c r="AQ272" i="6"/>
  <c r="AP273" i="6"/>
  <c r="AQ273" i="6"/>
  <c r="AP274" i="6"/>
  <c r="AQ274" i="6"/>
  <c r="AP275" i="6"/>
  <c r="AQ275" i="6"/>
  <c r="AP276" i="6"/>
  <c r="AQ276" i="6"/>
  <c r="AP277" i="6"/>
  <c r="AQ277" i="6"/>
  <c r="AP278" i="6"/>
  <c r="AQ278" i="6"/>
  <c r="AP326" i="6"/>
  <c r="AQ326" i="6"/>
  <c r="AP337" i="6"/>
  <c r="AQ337" i="6"/>
  <c r="AP338" i="6"/>
  <c r="AQ338" i="6"/>
  <c r="AP279" i="6"/>
  <c r="AQ279" i="6"/>
  <c r="AP280" i="6"/>
  <c r="AQ280" i="6"/>
  <c r="AP281" i="6"/>
  <c r="AQ281" i="6"/>
  <c r="AP282" i="6"/>
  <c r="AQ282" i="6"/>
  <c r="AP283" i="6"/>
  <c r="AQ283" i="6"/>
  <c r="AP339" i="6"/>
  <c r="AQ339" i="6"/>
  <c r="AP284" i="6"/>
  <c r="AQ284" i="6"/>
  <c r="AP285" i="6"/>
  <c r="AQ285" i="6"/>
  <c r="AP340" i="6"/>
  <c r="AQ340" i="6"/>
  <c r="AP341" i="6"/>
  <c r="AQ341" i="6"/>
  <c r="AP342" i="6"/>
  <c r="AQ342" i="6"/>
  <c r="AP286" i="6"/>
  <c r="AQ286" i="6"/>
  <c r="AP343" i="6"/>
  <c r="AQ343" i="6"/>
  <c r="AP344" i="6"/>
  <c r="AQ344" i="6"/>
  <c r="AP345" i="6"/>
  <c r="AQ345" i="6"/>
  <c r="AP327" i="6"/>
  <c r="AQ327" i="6"/>
  <c r="AP287" i="6"/>
  <c r="AQ287" i="6"/>
  <c r="AP346" i="6"/>
  <c r="AQ346" i="6"/>
  <c r="AP288" i="6"/>
  <c r="AQ288" i="6"/>
  <c r="AP328" i="6"/>
  <c r="AQ328" i="6"/>
  <c r="AP347" i="6"/>
  <c r="AQ347" i="6"/>
  <c r="AP329" i="6"/>
  <c r="AQ329" i="6"/>
  <c r="AP289" i="6"/>
  <c r="AQ289" i="6"/>
  <c r="AP290" i="6"/>
  <c r="AQ290" i="6"/>
  <c r="AP348" i="6"/>
  <c r="AQ348" i="6"/>
  <c r="AP330" i="6"/>
  <c r="AQ330" i="6"/>
  <c r="AP349" i="6"/>
  <c r="AQ349" i="6"/>
  <c r="AP291" i="6"/>
  <c r="AQ291" i="6"/>
  <c r="AP350" i="6"/>
  <c r="AQ350" i="6"/>
  <c r="AP351" i="6"/>
  <c r="AQ351" i="6"/>
  <c r="AP292" i="6"/>
  <c r="AQ292" i="6"/>
  <c r="AP293" i="6"/>
  <c r="AQ293" i="6"/>
  <c r="AP331" i="6"/>
  <c r="AQ331" i="6"/>
  <c r="AP294" i="6"/>
  <c r="AQ294" i="6"/>
  <c r="AP295" i="6"/>
  <c r="AQ295" i="6"/>
  <c r="AP352" i="6"/>
  <c r="AQ352" i="6"/>
  <c r="AP296" i="6"/>
  <c r="AQ296" i="6"/>
  <c r="AP297" i="6"/>
  <c r="AQ297" i="6"/>
  <c r="AP298" i="6"/>
  <c r="AQ298" i="6"/>
  <c r="AP353" i="6"/>
  <c r="AQ353" i="6"/>
  <c r="AP354" i="6"/>
  <c r="AQ354" i="6"/>
  <c r="AP299" i="6"/>
  <c r="AQ299" i="6"/>
  <c r="AP300" i="6"/>
  <c r="AQ300" i="6"/>
  <c r="AP355" i="6"/>
  <c r="AQ355" i="6"/>
  <c r="AP332" i="6"/>
  <c r="AQ332" i="6"/>
  <c r="AP356" i="6"/>
  <c r="AQ356" i="6"/>
  <c r="AP301" i="6"/>
  <c r="AQ301" i="6"/>
  <c r="AP302" i="6"/>
  <c r="AQ302" i="6"/>
  <c r="AP303" i="6"/>
  <c r="AQ303" i="6"/>
  <c r="AP304" i="6"/>
  <c r="AQ304" i="6"/>
  <c r="AP305" i="6"/>
  <c r="AQ305" i="6"/>
  <c r="AP306" i="6"/>
  <c r="AQ306" i="6"/>
  <c r="AP307" i="6"/>
  <c r="AQ307" i="6"/>
  <c r="AP308" i="6"/>
  <c r="AQ308" i="6"/>
  <c r="AP309" i="6"/>
  <c r="AQ309" i="6"/>
  <c r="AP357" i="6"/>
  <c r="AQ357" i="6"/>
  <c r="AP310" i="6"/>
  <c r="AQ310" i="6"/>
  <c r="AP333" i="6"/>
  <c r="AQ333" i="6"/>
  <c r="AP311" i="6"/>
  <c r="AQ311" i="6"/>
  <c r="AP312" i="6"/>
  <c r="AQ312" i="6"/>
  <c r="AP358" i="6"/>
  <c r="AQ358" i="6"/>
  <c r="AP313" i="6"/>
  <c r="AQ313" i="6"/>
  <c r="AP314" i="6"/>
  <c r="AQ314" i="6"/>
  <c r="AP359" i="6"/>
  <c r="AQ359" i="6"/>
  <c r="AP360" i="6"/>
  <c r="AQ360" i="6"/>
  <c r="AP315" i="6"/>
  <c r="AQ315" i="6"/>
  <c r="AP316" i="6"/>
  <c r="AQ316" i="6"/>
  <c r="AP317" i="6"/>
  <c r="AQ317" i="6"/>
  <c r="AP318" i="6"/>
  <c r="AQ318" i="6"/>
  <c r="AP334" i="6"/>
  <c r="AQ334" i="6"/>
  <c r="AP319" i="6"/>
  <c r="AQ319" i="6"/>
  <c r="AP361" i="6"/>
  <c r="AQ361" i="6"/>
  <c r="AP320" i="6"/>
  <c r="AQ320" i="6"/>
  <c r="AP335" i="6"/>
  <c r="AQ335" i="6"/>
  <c r="AP362" i="6"/>
  <c r="AQ362" i="6"/>
  <c r="AP336" i="6"/>
  <c r="AQ336" i="6"/>
  <c r="AP321" i="6"/>
  <c r="AQ321" i="6"/>
  <c r="AP322" i="6"/>
  <c r="AQ322" i="6"/>
  <c r="AP323" i="6"/>
  <c r="AQ323" i="6"/>
  <c r="AP363" i="6"/>
  <c r="AQ363" i="6"/>
  <c r="AP324" i="6"/>
  <c r="AQ324" i="6"/>
  <c r="AB73" i="7"/>
  <c r="AC73" i="7"/>
  <c r="AB74" i="7"/>
  <c r="AC74" i="7"/>
  <c r="AB75" i="7"/>
  <c r="AC75" i="7"/>
  <c r="AB76" i="7"/>
  <c r="AC76" i="7"/>
  <c r="AB77" i="7"/>
  <c r="AC77" i="7"/>
  <c r="AB78" i="7"/>
  <c r="AC78" i="7"/>
  <c r="AB79" i="7"/>
  <c r="AC79" i="7"/>
  <c r="AB3" i="7"/>
  <c r="AC3" i="7"/>
  <c r="AB4" i="7"/>
  <c r="AC4" i="7"/>
  <c r="AB36" i="7"/>
  <c r="AC36" i="7"/>
  <c r="AB80" i="7"/>
  <c r="AC80" i="7"/>
  <c r="AB81" i="7"/>
  <c r="AC81" i="7"/>
  <c r="AB82" i="7"/>
  <c r="AC82" i="7"/>
  <c r="AB83" i="7"/>
  <c r="AC83" i="7"/>
  <c r="AB5" i="7"/>
  <c r="AC5" i="7"/>
  <c r="AB37" i="7"/>
  <c r="AC37" i="7"/>
  <c r="AB84" i="7"/>
  <c r="AC84" i="7"/>
  <c r="AB85" i="7"/>
  <c r="AC85" i="7"/>
  <c r="AB38" i="7"/>
  <c r="AC38" i="7"/>
  <c r="AB86" i="7"/>
  <c r="AC86" i="7"/>
  <c r="AB39" i="7"/>
  <c r="AC39" i="7"/>
  <c r="AB87" i="7"/>
  <c r="AC87" i="7"/>
  <c r="AB88" i="7"/>
  <c r="AC88" i="7"/>
  <c r="AB6" i="7"/>
  <c r="AC6" i="7"/>
  <c r="AB89" i="7"/>
  <c r="AC89" i="7"/>
  <c r="AB90" i="7"/>
  <c r="AC90" i="7"/>
  <c r="AB7" i="7"/>
  <c r="AC7" i="7"/>
  <c r="AB91" i="7"/>
  <c r="AC91" i="7"/>
  <c r="AB92" i="7"/>
  <c r="AC92" i="7"/>
  <c r="AB93" i="7"/>
  <c r="AC93" i="7"/>
  <c r="AB94" i="7"/>
  <c r="AC94" i="7"/>
  <c r="AB40" i="7"/>
  <c r="AC40" i="7"/>
  <c r="AB41" i="7"/>
  <c r="AC41" i="7"/>
  <c r="AB95" i="7"/>
  <c r="AC95" i="7"/>
  <c r="AB8" i="7"/>
  <c r="AC8" i="7"/>
  <c r="AB96" i="7"/>
  <c r="AC96" i="7"/>
  <c r="AB97" i="7"/>
  <c r="AC97" i="7"/>
  <c r="AB98" i="7"/>
  <c r="AC98" i="7"/>
  <c r="AB99" i="7"/>
  <c r="AC99" i="7"/>
  <c r="AB100" i="7"/>
  <c r="AC100" i="7"/>
  <c r="AB101" i="7"/>
  <c r="AC101" i="7"/>
  <c r="AB102" i="7"/>
  <c r="AC102" i="7"/>
  <c r="AB103" i="7"/>
  <c r="AC103" i="7"/>
  <c r="AB104" i="7"/>
  <c r="AC104" i="7"/>
  <c r="AB105" i="7"/>
  <c r="AC105" i="7"/>
  <c r="AB106" i="7"/>
  <c r="AC106" i="7"/>
  <c r="AB107" i="7"/>
  <c r="AC107" i="7"/>
  <c r="AB108" i="7"/>
  <c r="AC108" i="7"/>
  <c r="AB9" i="7"/>
  <c r="AC9" i="7"/>
  <c r="AB109" i="7"/>
  <c r="AC109" i="7"/>
  <c r="AB110" i="7"/>
  <c r="AC110" i="7"/>
  <c r="AB111" i="7"/>
  <c r="AC111" i="7"/>
  <c r="AB112" i="7"/>
  <c r="AC112" i="7"/>
  <c r="AB42" i="7"/>
  <c r="AC42" i="7"/>
  <c r="AB113" i="7"/>
  <c r="AC113" i="7"/>
  <c r="AB114" i="7"/>
  <c r="AC114" i="7"/>
  <c r="AB10" i="7"/>
  <c r="AC10" i="7"/>
  <c r="AB115" i="7"/>
  <c r="AC115" i="7"/>
  <c r="AB116" i="7"/>
  <c r="AC116" i="7"/>
  <c r="AB117" i="7"/>
  <c r="AC117" i="7"/>
  <c r="AB118" i="7"/>
  <c r="AC118" i="7"/>
  <c r="AB43" i="7"/>
  <c r="AC43" i="7"/>
  <c r="AB119" i="7"/>
  <c r="AC119" i="7"/>
  <c r="AB44" i="7"/>
  <c r="AC44" i="7"/>
  <c r="AB11" i="7"/>
  <c r="AC11" i="7"/>
  <c r="AB120" i="7"/>
  <c r="AC120" i="7"/>
  <c r="AB121" i="7"/>
  <c r="AC121" i="7"/>
  <c r="AB122" i="7"/>
  <c r="AC122" i="7"/>
  <c r="AB123" i="7"/>
  <c r="AC123" i="7"/>
  <c r="AB124" i="7"/>
  <c r="AC124" i="7"/>
  <c r="AB125" i="7"/>
  <c r="AC125" i="7"/>
  <c r="AB126" i="7"/>
  <c r="AC126" i="7"/>
  <c r="AB127" i="7"/>
  <c r="AC127" i="7"/>
  <c r="AB128" i="7"/>
  <c r="AC128" i="7"/>
  <c r="AB129" i="7"/>
  <c r="AC129" i="7"/>
  <c r="AB130" i="7"/>
  <c r="AC130" i="7"/>
  <c r="AB131" i="7"/>
  <c r="AC131" i="7"/>
  <c r="AB12" i="7"/>
  <c r="AC12" i="7"/>
  <c r="AB132" i="7"/>
  <c r="AC132" i="7"/>
  <c r="AB133" i="7"/>
  <c r="AC133" i="7"/>
  <c r="AB134" i="7"/>
  <c r="AC134" i="7"/>
  <c r="AB135" i="7"/>
  <c r="AC135" i="7"/>
  <c r="AB136" i="7"/>
  <c r="AC136" i="7"/>
  <c r="AB137" i="7"/>
  <c r="AC137" i="7"/>
  <c r="AB138" i="7"/>
  <c r="AC138" i="7"/>
  <c r="AB139" i="7"/>
  <c r="AC139" i="7"/>
  <c r="AB140" i="7"/>
  <c r="AC140" i="7"/>
  <c r="AB45" i="7"/>
  <c r="AC45" i="7"/>
  <c r="AB141" i="7"/>
  <c r="AC141" i="7"/>
  <c r="AB142" i="7"/>
  <c r="AC142" i="7"/>
  <c r="AB143" i="7"/>
  <c r="AC143" i="7"/>
  <c r="AB144" i="7"/>
  <c r="AC144" i="7"/>
  <c r="AB145" i="7"/>
  <c r="AC145" i="7"/>
  <c r="AB13" i="7"/>
  <c r="AC13" i="7"/>
  <c r="AB146" i="7"/>
  <c r="AC146" i="7"/>
  <c r="AB14" i="7"/>
  <c r="AC14" i="7"/>
  <c r="AB147" i="7"/>
  <c r="AC147" i="7"/>
  <c r="AB15" i="7"/>
  <c r="AC15" i="7"/>
  <c r="AB148" i="7"/>
  <c r="AC148" i="7"/>
  <c r="AB16" i="7"/>
  <c r="AC16" i="7"/>
  <c r="AB149" i="7"/>
  <c r="AC149" i="7"/>
  <c r="AB150" i="7"/>
  <c r="AC150" i="7"/>
  <c r="AB17" i="7"/>
  <c r="AC17" i="7"/>
  <c r="AB151" i="7"/>
  <c r="AC151" i="7"/>
  <c r="AB152" i="7"/>
  <c r="AC152" i="7"/>
  <c r="AB153" i="7"/>
  <c r="AC153" i="7"/>
  <c r="AB18" i="7"/>
  <c r="AC18" i="7"/>
  <c r="AB154" i="7"/>
  <c r="AC154" i="7"/>
  <c r="AB155" i="7"/>
  <c r="AC155" i="7"/>
  <c r="AB19" i="7"/>
  <c r="AC19" i="7"/>
  <c r="AB156" i="7"/>
  <c r="AC156" i="7"/>
  <c r="AB157" i="7"/>
  <c r="AC157" i="7"/>
  <c r="AB20" i="7"/>
  <c r="AC20" i="7"/>
  <c r="AB158" i="7"/>
  <c r="AC158" i="7"/>
  <c r="AB159" i="7"/>
  <c r="AC159" i="7"/>
  <c r="AB160" i="7"/>
  <c r="AC160" i="7"/>
  <c r="AB21" i="7"/>
  <c r="AC21" i="7"/>
  <c r="AB22" i="7"/>
  <c r="AC22" i="7"/>
  <c r="AB161" i="7"/>
  <c r="AC161" i="7"/>
  <c r="AB162" i="7"/>
  <c r="AC162" i="7"/>
  <c r="AB23" i="7"/>
  <c r="AC23" i="7"/>
  <c r="AB46" i="7"/>
  <c r="AC46" i="7"/>
  <c r="AB47" i="7"/>
  <c r="AC47" i="7"/>
  <c r="AB24" i="7"/>
  <c r="AC24" i="7"/>
  <c r="AB163" i="7"/>
  <c r="AC163" i="7"/>
  <c r="AB48" i="7"/>
  <c r="AC48" i="7"/>
  <c r="AB164" i="7"/>
  <c r="AC164" i="7"/>
  <c r="AB25" i="7"/>
  <c r="AC25" i="7"/>
  <c r="AB165" i="7"/>
  <c r="AC165" i="7"/>
  <c r="AB166" i="7"/>
  <c r="AC166" i="7"/>
  <c r="AB49" i="7"/>
  <c r="AC49" i="7"/>
  <c r="AB167" i="7"/>
  <c r="AC167" i="7"/>
  <c r="AB168" i="7"/>
  <c r="AC168" i="7"/>
  <c r="AB169" i="7"/>
  <c r="AC169" i="7"/>
  <c r="AB50" i="7"/>
  <c r="AC50" i="7"/>
  <c r="AB170" i="7"/>
  <c r="AC170" i="7"/>
  <c r="AB171" i="7"/>
  <c r="AC171" i="7"/>
  <c r="AB172" i="7"/>
  <c r="AC172" i="7"/>
  <c r="AB26" i="7"/>
  <c r="AC26" i="7"/>
  <c r="AB173" i="7"/>
  <c r="AC173" i="7"/>
  <c r="AB174" i="7"/>
  <c r="AC174" i="7"/>
  <c r="AB175" i="7"/>
  <c r="AC175" i="7"/>
  <c r="AB176" i="7"/>
  <c r="AC176" i="7"/>
  <c r="AB177" i="7"/>
  <c r="AC177" i="7"/>
  <c r="AB178" i="7"/>
  <c r="AC178" i="7"/>
  <c r="AB51" i="7"/>
  <c r="AC51" i="7"/>
  <c r="AB179" i="7"/>
  <c r="AC179" i="7"/>
  <c r="AB27" i="7"/>
  <c r="AC27" i="7"/>
  <c r="AB180" i="7"/>
  <c r="AC180" i="7"/>
  <c r="AB181" i="7"/>
  <c r="AC181" i="7"/>
  <c r="AB182" i="7"/>
  <c r="AC182" i="7"/>
  <c r="AB183" i="7"/>
  <c r="AC183" i="7"/>
  <c r="AB184" i="7"/>
  <c r="AC184" i="7"/>
  <c r="AB185" i="7"/>
  <c r="AC185" i="7"/>
  <c r="AB52" i="7"/>
  <c r="AC52" i="7"/>
  <c r="AB186" i="7"/>
  <c r="AC186" i="7"/>
  <c r="AB187" i="7"/>
  <c r="AC187" i="7"/>
  <c r="AB188" i="7"/>
  <c r="AC188" i="7"/>
  <c r="AB189" i="7"/>
  <c r="AC189" i="7"/>
  <c r="AB190" i="7"/>
  <c r="AC190" i="7"/>
  <c r="AB191" i="7"/>
  <c r="AC191" i="7"/>
  <c r="AB53" i="7"/>
  <c r="AC53" i="7"/>
  <c r="AB192" i="7"/>
  <c r="AC192" i="7"/>
  <c r="AB193" i="7"/>
  <c r="AC193" i="7"/>
  <c r="AB194" i="7"/>
  <c r="AC194" i="7"/>
  <c r="AB195" i="7"/>
  <c r="AC195" i="7"/>
  <c r="AB28" i="7"/>
  <c r="AC28" i="7"/>
  <c r="AB196" i="7"/>
  <c r="AC196" i="7"/>
  <c r="AB197" i="7"/>
  <c r="AC197" i="7"/>
  <c r="AB198" i="7"/>
  <c r="AC198" i="7"/>
  <c r="AB29" i="7"/>
  <c r="AC29" i="7"/>
  <c r="AB199" i="7"/>
  <c r="AC199" i="7"/>
  <c r="AB54" i="7"/>
  <c r="AC54" i="7"/>
  <c r="AB200" i="7"/>
  <c r="AC200" i="7"/>
  <c r="AB201" i="7"/>
  <c r="AC201" i="7"/>
  <c r="AB202" i="7"/>
  <c r="AC202" i="7"/>
  <c r="AB55" i="7"/>
  <c r="AC55" i="7"/>
  <c r="AB203" i="7"/>
  <c r="AC203" i="7"/>
  <c r="AB204" i="7"/>
  <c r="AC204" i="7"/>
  <c r="AB205" i="7"/>
  <c r="AC205" i="7"/>
  <c r="AB206" i="7"/>
  <c r="AC206" i="7"/>
  <c r="AB207" i="7"/>
  <c r="AC207" i="7"/>
  <c r="AB56" i="7"/>
  <c r="AC56" i="7"/>
  <c r="AB57" i="7"/>
  <c r="AC57" i="7"/>
  <c r="AB208" i="7"/>
  <c r="AC208" i="7"/>
  <c r="AB209" i="7"/>
  <c r="AC209" i="7"/>
  <c r="AB58" i="7"/>
  <c r="AC58" i="7"/>
  <c r="AB210" i="7"/>
  <c r="AC210" i="7"/>
  <c r="AB211" i="7"/>
  <c r="AC211" i="7"/>
  <c r="AB59" i="7"/>
  <c r="AC59" i="7"/>
  <c r="AB325" i="7"/>
  <c r="AC325" i="7"/>
  <c r="AB60" i="7"/>
  <c r="AC60" i="7"/>
  <c r="AB212" i="7"/>
  <c r="AC212" i="7"/>
  <c r="AB213" i="7"/>
  <c r="AC213" i="7"/>
  <c r="AB214" i="7"/>
  <c r="AC214" i="7"/>
  <c r="AB215" i="7"/>
  <c r="AC215" i="7"/>
  <c r="AB216" i="7"/>
  <c r="AC216" i="7"/>
  <c r="AB217" i="7"/>
  <c r="AC217" i="7"/>
  <c r="AB218" i="7"/>
  <c r="AC218" i="7"/>
  <c r="AB219" i="7"/>
  <c r="AC219" i="7"/>
  <c r="AB220" i="7"/>
  <c r="AC220" i="7"/>
  <c r="AB221" i="7"/>
  <c r="AC221" i="7"/>
  <c r="AB222" i="7"/>
  <c r="AC222" i="7"/>
  <c r="AB223" i="7"/>
  <c r="AC223" i="7"/>
  <c r="AB224" i="7"/>
  <c r="AC224" i="7"/>
  <c r="AB61" i="7"/>
  <c r="AC61" i="7"/>
  <c r="AB30" i="7"/>
  <c r="AC30" i="7"/>
  <c r="AB225" i="7"/>
  <c r="AC225" i="7"/>
  <c r="AB226" i="7"/>
  <c r="AC226" i="7"/>
  <c r="AB227" i="7"/>
  <c r="AC227" i="7"/>
  <c r="AB62" i="7"/>
  <c r="AC62" i="7"/>
  <c r="AB228" i="7"/>
  <c r="AC228" i="7"/>
  <c r="AB229" i="7"/>
  <c r="AC229" i="7"/>
  <c r="AB230" i="7"/>
  <c r="AC230" i="7"/>
  <c r="AB63" i="7"/>
  <c r="AC63" i="7"/>
  <c r="AB231" i="7"/>
  <c r="AC231" i="7"/>
  <c r="AB232" i="7"/>
  <c r="AC232" i="7"/>
  <c r="AB233" i="7"/>
  <c r="AC233" i="7"/>
  <c r="AB64" i="7"/>
  <c r="AC64" i="7"/>
  <c r="AB234" i="7"/>
  <c r="AC234" i="7"/>
  <c r="AB31" i="7"/>
  <c r="AC31" i="7"/>
  <c r="AB235" i="7"/>
  <c r="AC235" i="7"/>
  <c r="AB65" i="7"/>
  <c r="AC65" i="7"/>
  <c r="AB236" i="7"/>
  <c r="AC236" i="7"/>
  <c r="AB237" i="7"/>
  <c r="AC237" i="7"/>
  <c r="AB238" i="7"/>
  <c r="AC238" i="7"/>
  <c r="AB239" i="7"/>
  <c r="AC239" i="7"/>
  <c r="AB240" i="7"/>
  <c r="AC240" i="7"/>
  <c r="AB241" i="7"/>
  <c r="AC241" i="7"/>
  <c r="AB242" i="7"/>
  <c r="AC242" i="7"/>
  <c r="AB243" i="7"/>
  <c r="AC243" i="7"/>
  <c r="AB244" i="7"/>
  <c r="AC244" i="7"/>
  <c r="AB245" i="7"/>
  <c r="AC245" i="7"/>
  <c r="AB246" i="7"/>
  <c r="AC246" i="7"/>
  <c r="AB32" i="7"/>
  <c r="AC32" i="7"/>
  <c r="AB66" i="7"/>
  <c r="AC66" i="7"/>
  <c r="AB247" i="7"/>
  <c r="AC247" i="7"/>
  <c r="AB248" i="7"/>
  <c r="AC248" i="7"/>
  <c r="AB249" i="7"/>
  <c r="AC249" i="7"/>
  <c r="AB67" i="7"/>
  <c r="AC67" i="7"/>
  <c r="AB68" i="7"/>
  <c r="AC68" i="7"/>
  <c r="AB33" i="7"/>
  <c r="AC33" i="7"/>
  <c r="AB34" i="7"/>
  <c r="AC34" i="7"/>
  <c r="AB250" i="7"/>
  <c r="AC250" i="7"/>
  <c r="AB251" i="7"/>
  <c r="AC251" i="7"/>
  <c r="AB252" i="7"/>
  <c r="AC252" i="7"/>
  <c r="AB253" i="7"/>
  <c r="AC253" i="7"/>
  <c r="AB254" i="7"/>
  <c r="AC254" i="7"/>
  <c r="AB255" i="7"/>
  <c r="AC255" i="7"/>
  <c r="AB256" i="7"/>
  <c r="AC256" i="7"/>
  <c r="AB257" i="7"/>
  <c r="AC257" i="7"/>
  <c r="AB258" i="7"/>
  <c r="AC258" i="7"/>
  <c r="AB259" i="7"/>
  <c r="AC259" i="7"/>
  <c r="AB260" i="7"/>
  <c r="AC260" i="7"/>
  <c r="AB261" i="7"/>
  <c r="AC261" i="7"/>
  <c r="AB262" i="7"/>
  <c r="AC262" i="7"/>
  <c r="AB35" i="7"/>
  <c r="AC35" i="7"/>
  <c r="AB263" i="7"/>
  <c r="AC263" i="7"/>
  <c r="AB69" i="7"/>
  <c r="AC69" i="7"/>
  <c r="AB264" i="7"/>
  <c r="AC264" i="7"/>
  <c r="AB70" i="7"/>
  <c r="AC70" i="7"/>
  <c r="AB265" i="7"/>
  <c r="AC265" i="7"/>
  <c r="AB71" i="7"/>
  <c r="AC71" i="7"/>
  <c r="AB266" i="7"/>
  <c r="AC266" i="7"/>
  <c r="AB267" i="7"/>
  <c r="AC267" i="7"/>
  <c r="AB268" i="7"/>
  <c r="AC268" i="7"/>
  <c r="AB269" i="7"/>
  <c r="AC269" i="7"/>
  <c r="AB270" i="7"/>
  <c r="AC270" i="7"/>
  <c r="AB271" i="7"/>
  <c r="AC271" i="7"/>
  <c r="AB272" i="7"/>
  <c r="AC272" i="7"/>
  <c r="AB273" i="7"/>
  <c r="AC273" i="7"/>
  <c r="AB274" i="7"/>
  <c r="AC274" i="7"/>
  <c r="AB275" i="7"/>
  <c r="AC275" i="7"/>
  <c r="AB276" i="7"/>
  <c r="AC276" i="7"/>
  <c r="AB277" i="7"/>
  <c r="AC277" i="7"/>
  <c r="AB278" i="7"/>
  <c r="AC278" i="7"/>
  <c r="AB326" i="7"/>
  <c r="AC326" i="7"/>
  <c r="AB337" i="7"/>
  <c r="AC337" i="7"/>
  <c r="AB338" i="7"/>
  <c r="AC338" i="7"/>
  <c r="AB279" i="7"/>
  <c r="AC279" i="7"/>
  <c r="AB280" i="7"/>
  <c r="AC280" i="7"/>
  <c r="AB281" i="7"/>
  <c r="AC281" i="7"/>
  <c r="AB282" i="7"/>
  <c r="AC282" i="7"/>
  <c r="AB283" i="7"/>
  <c r="AC283" i="7"/>
  <c r="AB339" i="7"/>
  <c r="AC339" i="7"/>
  <c r="AB284" i="7"/>
  <c r="AC284" i="7"/>
  <c r="AB285" i="7"/>
  <c r="AC285" i="7"/>
  <c r="AB340" i="7"/>
  <c r="AC340" i="7"/>
  <c r="AB341" i="7"/>
  <c r="AC341" i="7"/>
  <c r="AB342" i="7"/>
  <c r="AC342" i="7"/>
  <c r="AB286" i="7"/>
  <c r="AC286" i="7"/>
  <c r="AB343" i="7"/>
  <c r="AC343" i="7"/>
  <c r="AB344" i="7"/>
  <c r="AC344" i="7"/>
  <c r="AB345" i="7"/>
  <c r="AC345" i="7"/>
  <c r="AB327" i="7"/>
  <c r="AC327" i="7"/>
  <c r="AB287" i="7"/>
  <c r="AC287" i="7"/>
  <c r="AB346" i="7"/>
  <c r="AC346" i="7"/>
  <c r="AB288" i="7"/>
  <c r="AC288" i="7"/>
  <c r="AB328" i="7"/>
  <c r="AC328" i="7"/>
  <c r="AB347" i="7"/>
  <c r="AC347" i="7"/>
  <c r="AB329" i="7"/>
  <c r="AC329" i="7"/>
  <c r="AB289" i="7"/>
  <c r="AC289" i="7"/>
  <c r="AB290" i="7"/>
  <c r="AC290" i="7"/>
  <c r="AB348" i="7"/>
  <c r="AC348" i="7"/>
  <c r="AB330" i="7"/>
  <c r="AC330" i="7"/>
  <c r="AB349" i="7"/>
  <c r="AC349" i="7"/>
  <c r="AB291" i="7"/>
  <c r="AC291" i="7"/>
  <c r="AB350" i="7"/>
  <c r="AC350" i="7"/>
  <c r="AB351" i="7"/>
  <c r="AC351" i="7"/>
  <c r="AB292" i="7"/>
  <c r="AC292" i="7"/>
  <c r="AB293" i="7"/>
  <c r="AC293" i="7"/>
  <c r="AB331" i="7"/>
  <c r="AC331" i="7"/>
  <c r="AB294" i="7"/>
  <c r="AC294" i="7"/>
  <c r="AB295" i="7"/>
  <c r="AC295" i="7"/>
  <c r="AB352" i="7"/>
  <c r="AC352" i="7"/>
  <c r="AB296" i="7"/>
  <c r="AC296" i="7"/>
  <c r="AB297" i="7"/>
  <c r="AC297" i="7"/>
  <c r="AB298" i="7"/>
  <c r="AC298" i="7"/>
  <c r="AB353" i="7"/>
  <c r="AC353" i="7"/>
  <c r="AB354" i="7"/>
  <c r="AC354" i="7"/>
  <c r="AB299" i="7"/>
  <c r="AC299" i="7"/>
  <c r="AB300" i="7"/>
  <c r="AC300" i="7"/>
  <c r="AB355" i="7"/>
  <c r="AC355" i="7"/>
  <c r="AB332" i="7"/>
  <c r="AC332" i="7"/>
  <c r="AB356" i="7"/>
  <c r="AC356" i="7"/>
  <c r="AB301" i="7"/>
  <c r="AC301" i="7"/>
  <c r="AB302" i="7"/>
  <c r="AC302" i="7"/>
  <c r="AB303" i="7"/>
  <c r="AC303" i="7"/>
  <c r="AB304" i="7"/>
  <c r="AC304" i="7"/>
  <c r="AB305" i="7"/>
  <c r="AC305" i="7"/>
  <c r="AB306" i="7"/>
  <c r="AC306" i="7"/>
  <c r="AB307" i="7"/>
  <c r="AC307" i="7"/>
  <c r="AB308" i="7"/>
  <c r="AC308" i="7"/>
  <c r="AB309" i="7"/>
  <c r="AC309" i="7"/>
  <c r="AB357" i="7"/>
  <c r="AC357" i="7"/>
  <c r="AB310" i="7"/>
  <c r="AC310" i="7"/>
  <c r="AB333" i="7"/>
  <c r="AC333" i="7"/>
  <c r="AB311" i="7"/>
  <c r="AC311" i="7"/>
  <c r="AB312" i="7"/>
  <c r="AC312" i="7"/>
  <c r="AB358" i="7"/>
  <c r="AC358" i="7"/>
  <c r="AB313" i="7"/>
  <c r="AC313" i="7"/>
  <c r="AB314" i="7"/>
  <c r="AC314" i="7"/>
  <c r="AB359" i="7"/>
  <c r="AC359" i="7"/>
  <c r="AB360" i="7"/>
  <c r="AC360" i="7"/>
  <c r="AB315" i="7"/>
  <c r="AC315" i="7"/>
  <c r="AB316" i="7"/>
  <c r="AC316" i="7"/>
  <c r="AB317" i="7"/>
  <c r="AC317" i="7"/>
  <c r="AB318" i="7"/>
  <c r="AC318" i="7"/>
  <c r="AB334" i="7"/>
  <c r="AC334" i="7"/>
  <c r="AB319" i="7"/>
  <c r="AC319" i="7"/>
  <c r="AB361" i="7"/>
  <c r="AC361" i="7"/>
  <c r="AB320" i="7"/>
  <c r="AC320" i="7"/>
  <c r="AB335" i="7"/>
  <c r="AC335" i="7"/>
  <c r="AB362" i="7"/>
  <c r="AC362" i="7"/>
  <c r="AB336" i="7"/>
  <c r="AC336" i="7"/>
  <c r="AB321" i="7"/>
  <c r="AC321" i="7"/>
  <c r="AB322" i="7"/>
  <c r="AC322" i="7"/>
  <c r="AB323" i="7"/>
  <c r="AC323" i="7"/>
  <c r="AB363" i="7"/>
  <c r="AC363" i="7"/>
  <c r="AB324" i="7"/>
  <c r="AC324" i="7"/>
  <c r="AP73" i="7"/>
  <c r="AQ73" i="7"/>
  <c r="AP74" i="7"/>
  <c r="AQ74" i="7"/>
  <c r="AP75" i="7"/>
  <c r="AQ75" i="7"/>
  <c r="AP76" i="7"/>
  <c r="AQ76" i="7"/>
  <c r="AP77" i="7"/>
  <c r="AQ77" i="7"/>
  <c r="AP78" i="7"/>
  <c r="AQ78" i="7"/>
  <c r="AP79" i="7"/>
  <c r="AQ79" i="7"/>
  <c r="AP3" i="7"/>
  <c r="AQ3" i="7"/>
  <c r="AP4" i="7"/>
  <c r="AQ4" i="7"/>
  <c r="AP36" i="7"/>
  <c r="AQ36" i="7"/>
  <c r="AP80" i="7"/>
  <c r="AQ80" i="7"/>
  <c r="AP81" i="7"/>
  <c r="AQ81" i="7"/>
  <c r="AP82" i="7"/>
  <c r="AQ82" i="7"/>
  <c r="AP83" i="7"/>
  <c r="AQ83" i="7"/>
  <c r="AP5" i="7"/>
  <c r="AQ5" i="7"/>
  <c r="AP37" i="7"/>
  <c r="AQ37" i="7"/>
  <c r="AP84" i="7"/>
  <c r="AQ84" i="7"/>
  <c r="AP85" i="7"/>
  <c r="AQ85" i="7"/>
  <c r="AP38" i="7"/>
  <c r="AQ38" i="7"/>
  <c r="AP86" i="7"/>
  <c r="AQ86" i="7"/>
  <c r="AP39" i="7"/>
  <c r="AQ39" i="7"/>
  <c r="AP87" i="7"/>
  <c r="AQ87" i="7"/>
  <c r="AP88" i="7"/>
  <c r="AQ88" i="7"/>
  <c r="AP6" i="7"/>
  <c r="AQ6" i="7"/>
  <c r="AP89" i="7"/>
  <c r="AQ89" i="7"/>
  <c r="AP90" i="7"/>
  <c r="AQ90" i="7"/>
  <c r="AP7" i="7"/>
  <c r="AQ7" i="7"/>
  <c r="AP91" i="7"/>
  <c r="AQ91" i="7"/>
  <c r="AP92" i="7"/>
  <c r="AQ92" i="7"/>
  <c r="AP93" i="7"/>
  <c r="AQ93" i="7"/>
  <c r="AP94" i="7"/>
  <c r="AQ94" i="7"/>
  <c r="AP40" i="7"/>
  <c r="AQ40" i="7"/>
  <c r="AP41" i="7"/>
  <c r="AQ41" i="7"/>
  <c r="AP95" i="7"/>
  <c r="AQ95" i="7"/>
  <c r="AP8" i="7"/>
  <c r="AQ8" i="7"/>
  <c r="AP96" i="7"/>
  <c r="AQ96" i="7"/>
  <c r="AP97" i="7"/>
  <c r="AQ97" i="7"/>
  <c r="AP98" i="7"/>
  <c r="AQ98" i="7"/>
  <c r="AP99" i="7"/>
  <c r="AQ99" i="7"/>
  <c r="AP100" i="7"/>
  <c r="AQ100" i="7"/>
  <c r="AP101" i="7"/>
  <c r="AQ101" i="7"/>
  <c r="AP102" i="7"/>
  <c r="AQ102" i="7"/>
  <c r="AP103" i="7"/>
  <c r="AQ103" i="7"/>
  <c r="AP104" i="7"/>
  <c r="AQ104" i="7"/>
  <c r="AP105" i="7"/>
  <c r="AQ105" i="7"/>
  <c r="AP106" i="7"/>
  <c r="AQ106" i="7"/>
  <c r="AP107" i="7"/>
  <c r="AQ107" i="7"/>
  <c r="AP108" i="7"/>
  <c r="AQ108" i="7"/>
  <c r="AP9" i="7"/>
  <c r="AQ9" i="7"/>
  <c r="AP109" i="7"/>
  <c r="AQ109" i="7"/>
  <c r="AP110" i="7"/>
  <c r="AQ110" i="7"/>
  <c r="AP111" i="7"/>
  <c r="AQ111" i="7"/>
  <c r="AP112" i="7"/>
  <c r="AQ112" i="7"/>
  <c r="AP42" i="7"/>
  <c r="AQ42" i="7"/>
  <c r="AP113" i="7"/>
  <c r="AQ113" i="7"/>
  <c r="AP114" i="7"/>
  <c r="AQ114" i="7"/>
  <c r="AP10" i="7"/>
  <c r="AQ10" i="7"/>
  <c r="AP115" i="7"/>
  <c r="AQ115" i="7"/>
  <c r="AP116" i="7"/>
  <c r="AQ116" i="7"/>
  <c r="AP117" i="7"/>
  <c r="AQ117" i="7"/>
  <c r="AP118" i="7"/>
  <c r="AQ118" i="7"/>
  <c r="AP43" i="7"/>
  <c r="AQ43" i="7"/>
  <c r="AP119" i="7"/>
  <c r="AQ119" i="7"/>
  <c r="AP44" i="7"/>
  <c r="AQ44" i="7"/>
  <c r="AP11" i="7"/>
  <c r="AQ11" i="7"/>
  <c r="AP120" i="7"/>
  <c r="AQ120" i="7"/>
  <c r="AP121" i="7"/>
  <c r="AQ121" i="7"/>
  <c r="AP122" i="7"/>
  <c r="AQ122" i="7"/>
  <c r="AP123" i="7"/>
  <c r="AQ123" i="7"/>
  <c r="AP124" i="7"/>
  <c r="AQ124" i="7"/>
  <c r="AP125" i="7"/>
  <c r="AQ125" i="7"/>
  <c r="AP126" i="7"/>
  <c r="AQ126" i="7"/>
  <c r="AP127" i="7"/>
  <c r="AQ127" i="7"/>
  <c r="AP128" i="7"/>
  <c r="AQ128" i="7"/>
  <c r="AP129" i="7"/>
  <c r="AQ129" i="7"/>
  <c r="AP130" i="7"/>
  <c r="AQ130" i="7"/>
  <c r="AP131" i="7"/>
  <c r="AQ131" i="7"/>
  <c r="AP12" i="7"/>
  <c r="AQ12" i="7"/>
  <c r="AP132" i="7"/>
  <c r="AQ132" i="7"/>
  <c r="AP133" i="7"/>
  <c r="AQ133" i="7"/>
  <c r="AP134" i="7"/>
  <c r="AQ134" i="7"/>
  <c r="AP135" i="7"/>
  <c r="AQ135" i="7"/>
  <c r="AP136" i="7"/>
  <c r="AQ136" i="7"/>
  <c r="AP137" i="7"/>
  <c r="AQ137" i="7"/>
  <c r="AP138" i="7"/>
  <c r="AQ138" i="7"/>
  <c r="AP139" i="7"/>
  <c r="AQ139" i="7"/>
  <c r="AP140" i="7"/>
  <c r="AQ140" i="7"/>
  <c r="AP45" i="7"/>
  <c r="AQ45" i="7"/>
  <c r="AP141" i="7"/>
  <c r="AQ141" i="7"/>
  <c r="AP142" i="7"/>
  <c r="AQ142" i="7"/>
  <c r="AP143" i="7"/>
  <c r="AQ143" i="7"/>
  <c r="AP144" i="7"/>
  <c r="AQ144" i="7"/>
  <c r="AP145" i="7"/>
  <c r="AQ145" i="7"/>
  <c r="AP13" i="7"/>
  <c r="AQ13" i="7"/>
  <c r="AP146" i="7"/>
  <c r="AQ146" i="7"/>
  <c r="AP14" i="7"/>
  <c r="AQ14" i="7"/>
  <c r="AP147" i="7"/>
  <c r="AQ147" i="7"/>
  <c r="AP15" i="7"/>
  <c r="AQ15" i="7"/>
  <c r="AP148" i="7"/>
  <c r="AQ148" i="7"/>
  <c r="AP16" i="7"/>
  <c r="AQ16" i="7"/>
  <c r="AP149" i="7"/>
  <c r="AQ149" i="7"/>
  <c r="AP150" i="7"/>
  <c r="AQ150" i="7"/>
  <c r="AP17" i="7"/>
  <c r="AQ17" i="7"/>
  <c r="AP151" i="7"/>
  <c r="AQ151" i="7"/>
  <c r="AP152" i="7"/>
  <c r="AQ152" i="7"/>
  <c r="AP153" i="7"/>
  <c r="AQ153" i="7"/>
  <c r="AP18" i="7"/>
  <c r="AQ18" i="7"/>
  <c r="AP154" i="7"/>
  <c r="AQ154" i="7"/>
  <c r="AP155" i="7"/>
  <c r="AQ155" i="7"/>
  <c r="AP19" i="7"/>
  <c r="AQ19" i="7"/>
  <c r="AP156" i="7"/>
  <c r="AQ156" i="7"/>
  <c r="AP157" i="7"/>
  <c r="AQ157" i="7"/>
  <c r="AP20" i="7"/>
  <c r="AQ20" i="7"/>
  <c r="AP158" i="7"/>
  <c r="AQ158" i="7"/>
  <c r="AP159" i="7"/>
  <c r="AQ159" i="7"/>
  <c r="AP160" i="7"/>
  <c r="AQ160" i="7"/>
  <c r="AP21" i="7"/>
  <c r="AQ21" i="7"/>
  <c r="AP22" i="7"/>
  <c r="AQ22" i="7"/>
  <c r="AP161" i="7"/>
  <c r="AQ161" i="7"/>
  <c r="AP162" i="7"/>
  <c r="AQ162" i="7"/>
  <c r="AP23" i="7"/>
  <c r="AQ23" i="7"/>
  <c r="AP46" i="7"/>
  <c r="AQ46" i="7"/>
  <c r="AP47" i="7"/>
  <c r="AQ47" i="7"/>
  <c r="AP24" i="7"/>
  <c r="AQ24" i="7"/>
  <c r="AP163" i="7"/>
  <c r="AQ163" i="7"/>
  <c r="AP48" i="7"/>
  <c r="AQ48" i="7"/>
  <c r="AP164" i="7"/>
  <c r="AQ164" i="7"/>
  <c r="AP25" i="7"/>
  <c r="AQ25" i="7"/>
  <c r="AP165" i="7"/>
  <c r="AQ165" i="7"/>
  <c r="AP166" i="7"/>
  <c r="AQ166" i="7"/>
  <c r="AP49" i="7"/>
  <c r="AQ49" i="7"/>
  <c r="AP167" i="7"/>
  <c r="AQ167" i="7"/>
  <c r="AP168" i="7"/>
  <c r="AQ168" i="7"/>
  <c r="AP169" i="7"/>
  <c r="AQ169" i="7"/>
  <c r="AP50" i="7"/>
  <c r="AQ50" i="7"/>
  <c r="AP170" i="7"/>
  <c r="AQ170" i="7"/>
  <c r="AP171" i="7"/>
  <c r="AQ171" i="7"/>
  <c r="AP172" i="7"/>
  <c r="AQ172" i="7"/>
  <c r="AP26" i="7"/>
  <c r="AQ26" i="7"/>
  <c r="AP173" i="7"/>
  <c r="AQ173" i="7"/>
  <c r="AP174" i="7"/>
  <c r="AQ174" i="7"/>
  <c r="AP175" i="7"/>
  <c r="AQ175" i="7"/>
  <c r="AP176" i="7"/>
  <c r="AQ176" i="7"/>
  <c r="AP177" i="7"/>
  <c r="AQ177" i="7"/>
  <c r="AP178" i="7"/>
  <c r="AQ178" i="7"/>
  <c r="AP51" i="7"/>
  <c r="AQ51" i="7"/>
  <c r="AP179" i="7"/>
  <c r="AQ179" i="7"/>
  <c r="AP27" i="7"/>
  <c r="AQ27" i="7"/>
  <c r="AP180" i="7"/>
  <c r="AQ180" i="7"/>
  <c r="AP181" i="7"/>
  <c r="AQ181" i="7"/>
  <c r="AP182" i="7"/>
  <c r="AQ182" i="7"/>
  <c r="AP183" i="7"/>
  <c r="AQ183" i="7"/>
  <c r="AP184" i="7"/>
  <c r="AQ184" i="7"/>
  <c r="AP185" i="7"/>
  <c r="AQ185" i="7"/>
  <c r="AP52" i="7"/>
  <c r="AQ52" i="7"/>
  <c r="AP186" i="7"/>
  <c r="AQ186" i="7"/>
  <c r="AP187" i="7"/>
  <c r="AQ187" i="7"/>
  <c r="AP188" i="7"/>
  <c r="AQ188" i="7"/>
  <c r="AP189" i="7"/>
  <c r="AQ189" i="7"/>
  <c r="AP190" i="7"/>
  <c r="AQ190" i="7"/>
  <c r="AP191" i="7"/>
  <c r="AQ191" i="7"/>
  <c r="AP53" i="7"/>
  <c r="AQ53" i="7"/>
  <c r="AP192" i="7"/>
  <c r="AQ192" i="7"/>
  <c r="AP193" i="7"/>
  <c r="AQ193" i="7"/>
  <c r="AP194" i="7"/>
  <c r="AQ194" i="7"/>
  <c r="AP195" i="7"/>
  <c r="AQ195" i="7"/>
  <c r="AP28" i="7"/>
  <c r="AQ28" i="7"/>
  <c r="AP196" i="7"/>
  <c r="AQ196" i="7"/>
  <c r="AP197" i="7"/>
  <c r="AQ197" i="7"/>
  <c r="AP198" i="7"/>
  <c r="AQ198" i="7"/>
  <c r="AP29" i="7"/>
  <c r="AQ29" i="7"/>
  <c r="AP199" i="7"/>
  <c r="AQ199" i="7"/>
  <c r="AP54" i="7"/>
  <c r="AQ54" i="7"/>
  <c r="AP200" i="7"/>
  <c r="AQ200" i="7"/>
  <c r="AP201" i="7"/>
  <c r="AQ201" i="7"/>
  <c r="AP202" i="7"/>
  <c r="AQ202" i="7"/>
  <c r="AP55" i="7"/>
  <c r="AQ55" i="7"/>
  <c r="AP203" i="7"/>
  <c r="AQ203" i="7"/>
  <c r="AP204" i="7"/>
  <c r="AQ204" i="7"/>
  <c r="AP205" i="7"/>
  <c r="AQ205" i="7"/>
  <c r="AP206" i="7"/>
  <c r="AQ206" i="7"/>
  <c r="AP207" i="7"/>
  <c r="AQ207" i="7"/>
  <c r="AP56" i="7"/>
  <c r="AQ56" i="7"/>
  <c r="AP57" i="7"/>
  <c r="AQ57" i="7"/>
  <c r="AP208" i="7"/>
  <c r="AQ208" i="7"/>
  <c r="AP209" i="7"/>
  <c r="AQ209" i="7"/>
  <c r="AP58" i="7"/>
  <c r="AQ58" i="7"/>
  <c r="AP210" i="7"/>
  <c r="AQ210" i="7"/>
  <c r="AP211" i="7"/>
  <c r="AQ211" i="7"/>
  <c r="AP59" i="7"/>
  <c r="AQ59" i="7"/>
  <c r="AP325" i="7"/>
  <c r="AQ325" i="7"/>
  <c r="AP60" i="7"/>
  <c r="AQ60" i="7"/>
  <c r="AP212" i="7"/>
  <c r="AQ212" i="7"/>
  <c r="AP213" i="7"/>
  <c r="AQ213" i="7"/>
  <c r="AP214" i="7"/>
  <c r="AQ214" i="7"/>
  <c r="AP215" i="7"/>
  <c r="AQ215" i="7"/>
  <c r="AP216" i="7"/>
  <c r="AQ216" i="7"/>
  <c r="AP217" i="7"/>
  <c r="AQ217" i="7"/>
  <c r="AP218" i="7"/>
  <c r="AQ218" i="7"/>
  <c r="AP219" i="7"/>
  <c r="AQ219" i="7"/>
  <c r="AP220" i="7"/>
  <c r="AQ220" i="7"/>
  <c r="AP221" i="7"/>
  <c r="AQ221" i="7"/>
  <c r="AP222" i="7"/>
  <c r="AQ222" i="7"/>
  <c r="AP223" i="7"/>
  <c r="AQ223" i="7"/>
  <c r="AP224" i="7"/>
  <c r="AQ224" i="7"/>
  <c r="AP61" i="7"/>
  <c r="AQ61" i="7"/>
  <c r="AP30" i="7"/>
  <c r="AQ30" i="7"/>
  <c r="AP225" i="7"/>
  <c r="AQ225" i="7"/>
  <c r="AP226" i="7"/>
  <c r="AQ226" i="7"/>
  <c r="AP227" i="7"/>
  <c r="AQ227" i="7"/>
  <c r="AP62" i="7"/>
  <c r="AQ62" i="7"/>
  <c r="AP228" i="7"/>
  <c r="AQ228" i="7"/>
  <c r="AP229" i="7"/>
  <c r="AQ229" i="7"/>
  <c r="AP230" i="7"/>
  <c r="AQ230" i="7"/>
  <c r="AP63" i="7"/>
  <c r="AQ63" i="7"/>
  <c r="AP231" i="7"/>
  <c r="AQ231" i="7"/>
  <c r="AP232" i="7"/>
  <c r="AQ232" i="7"/>
  <c r="AP233" i="7"/>
  <c r="AQ233" i="7"/>
  <c r="AP64" i="7"/>
  <c r="AQ64" i="7"/>
  <c r="AP234" i="7"/>
  <c r="AQ234" i="7"/>
  <c r="AP31" i="7"/>
  <c r="AQ31" i="7"/>
  <c r="AP235" i="7"/>
  <c r="AQ235" i="7"/>
  <c r="AP65" i="7"/>
  <c r="AQ65" i="7"/>
  <c r="AP236" i="7"/>
  <c r="AQ236" i="7"/>
  <c r="AP237" i="7"/>
  <c r="AQ237" i="7"/>
  <c r="AP238" i="7"/>
  <c r="AQ238" i="7"/>
  <c r="AP239" i="7"/>
  <c r="AQ239" i="7"/>
  <c r="AP240" i="7"/>
  <c r="AQ240" i="7"/>
  <c r="AP241" i="7"/>
  <c r="AQ241" i="7"/>
  <c r="AP242" i="7"/>
  <c r="AQ242" i="7"/>
  <c r="AP243" i="7"/>
  <c r="AQ243" i="7"/>
  <c r="AP244" i="7"/>
  <c r="AQ244" i="7"/>
  <c r="AP245" i="7"/>
  <c r="AQ245" i="7"/>
  <c r="AP246" i="7"/>
  <c r="AQ246" i="7"/>
  <c r="AP32" i="7"/>
  <c r="AQ32" i="7"/>
  <c r="AP66" i="7"/>
  <c r="AQ66" i="7"/>
  <c r="AP247" i="7"/>
  <c r="AQ247" i="7"/>
  <c r="AP248" i="7"/>
  <c r="AQ248" i="7"/>
  <c r="AP249" i="7"/>
  <c r="AQ249" i="7"/>
  <c r="AP67" i="7"/>
  <c r="AQ67" i="7"/>
  <c r="AP68" i="7"/>
  <c r="AQ68" i="7"/>
  <c r="AP33" i="7"/>
  <c r="AQ33" i="7"/>
  <c r="AP34" i="7"/>
  <c r="AQ34" i="7"/>
  <c r="AP250" i="7"/>
  <c r="AQ250" i="7"/>
  <c r="AP251" i="7"/>
  <c r="AQ251" i="7"/>
  <c r="AP252" i="7"/>
  <c r="AQ252" i="7"/>
  <c r="AP253" i="7"/>
  <c r="AQ253" i="7"/>
  <c r="AP254" i="7"/>
  <c r="AQ254" i="7"/>
  <c r="AP255" i="7"/>
  <c r="AQ255" i="7"/>
  <c r="AP256" i="7"/>
  <c r="AQ256" i="7"/>
  <c r="AP257" i="7"/>
  <c r="AQ257" i="7"/>
  <c r="AP258" i="7"/>
  <c r="AQ258" i="7"/>
  <c r="AP259" i="7"/>
  <c r="AQ259" i="7"/>
  <c r="AP260" i="7"/>
  <c r="AQ260" i="7"/>
  <c r="AP261" i="7"/>
  <c r="AQ261" i="7"/>
  <c r="AP262" i="7"/>
  <c r="AQ262" i="7"/>
  <c r="AP35" i="7"/>
  <c r="AQ35" i="7"/>
  <c r="AP263" i="7"/>
  <c r="AQ263" i="7"/>
  <c r="AP69" i="7"/>
  <c r="AQ69" i="7"/>
  <c r="AP264" i="7"/>
  <c r="AQ264" i="7"/>
  <c r="AP70" i="7"/>
  <c r="AQ70" i="7"/>
  <c r="AP265" i="7"/>
  <c r="AQ265" i="7"/>
  <c r="AP71" i="7"/>
  <c r="AQ71" i="7"/>
  <c r="AP266" i="7"/>
  <c r="AQ266" i="7"/>
  <c r="AP267" i="7"/>
  <c r="AQ267" i="7"/>
  <c r="AP268" i="7"/>
  <c r="AQ268" i="7"/>
  <c r="AP269" i="7"/>
  <c r="AQ269" i="7"/>
  <c r="AP270" i="7"/>
  <c r="AQ270" i="7"/>
  <c r="AP271" i="7"/>
  <c r="AQ271" i="7"/>
  <c r="AP272" i="7"/>
  <c r="AQ272" i="7"/>
  <c r="AP273" i="7"/>
  <c r="AQ273" i="7"/>
  <c r="AP274" i="7"/>
  <c r="AQ274" i="7"/>
  <c r="AP275" i="7"/>
  <c r="AQ275" i="7"/>
  <c r="AP276" i="7"/>
  <c r="AQ276" i="7"/>
  <c r="AP277" i="7"/>
  <c r="AQ277" i="7"/>
  <c r="AP278" i="7"/>
  <c r="AQ278" i="7"/>
  <c r="AP326" i="7"/>
  <c r="AQ326" i="7"/>
  <c r="AP337" i="7"/>
  <c r="AQ337" i="7"/>
  <c r="AP338" i="7"/>
  <c r="AQ338" i="7"/>
  <c r="AP279" i="7"/>
  <c r="AQ279" i="7"/>
  <c r="AP280" i="7"/>
  <c r="AQ280" i="7"/>
  <c r="AP281" i="7"/>
  <c r="AQ281" i="7"/>
  <c r="AP282" i="7"/>
  <c r="AQ282" i="7"/>
  <c r="AP283" i="7"/>
  <c r="AQ283" i="7"/>
  <c r="AP339" i="7"/>
  <c r="AQ339" i="7"/>
  <c r="AP284" i="7"/>
  <c r="AQ284" i="7"/>
  <c r="AP285" i="7"/>
  <c r="AQ285" i="7"/>
  <c r="AP340" i="7"/>
  <c r="AQ340" i="7"/>
  <c r="AP341" i="7"/>
  <c r="AQ341" i="7"/>
  <c r="AP342" i="7"/>
  <c r="AQ342" i="7"/>
  <c r="AP286" i="7"/>
  <c r="AQ286" i="7"/>
  <c r="AP343" i="7"/>
  <c r="AQ343" i="7"/>
  <c r="AP344" i="7"/>
  <c r="AQ344" i="7"/>
  <c r="AP345" i="7"/>
  <c r="AQ345" i="7"/>
  <c r="AP327" i="7"/>
  <c r="AQ327" i="7"/>
  <c r="AP287" i="7"/>
  <c r="AQ287" i="7"/>
  <c r="AP346" i="7"/>
  <c r="AQ346" i="7"/>
  <c r="AP288" i="7"/>
  <c r="AQ288" i="7"/>
  <c r="AP328" i="7"/>
  <c r="AQ328" i="7"/>
  <c r="AP347" i="7"/>
  <c r="AQ347" i="7"/>
  <c r="AP329" i="7"/>
  <c r="AQ329" i="7"/>
  <c r="AP289" i="7"/>
  <c r="AQ289" i="7"/>
  <c r="AP290" i="7"/>
  <c r="AQ290" i="7"/>
  <c r="AP348" i="7"/>
  <c r="AQ348" i="7"/>
  <c r="AP330" i="7"/>
  <c r="AQ330" i="7"/>
  <c r="AP349" i="7"/>
  <c r="AQ349" i="7"/>
  <c r="AP291" i="7"/>
  <c r="AQ291" i="7"/>
  <c r="AP350" i="7"/>
  <c r="AQ350" i="7"/>
  <c r="AP351" i="7"/>
  <c r="AQ351" i="7"/>
  <c r="AP292" i="7"/>
  <c r="AQ292" i="7"/>
  <c r="AP293" i="7"/>
  <c r="AQ293" i="7"/>
  <c r="AP331" i="7"/>
  <c r="AQ331" i="7"/>
  <c r="AP294" i="7"/>
  <c r="AQ294" i="7"/>
  <c r="AP295" i="7"/>
  <c r="AQ295" i="7"/>
  <c r="AP352" i="7"/>
  <c r="AQ352" i="7"/>
  <c r="AP296" i="7"/>
  <c r="AQ296" i="7"/>
  <c r="AP297" i="7"/>
  <c r="AQ297" i="7"/>
  <c r="AP298" i="7"/>
  <c r="AQ298" i="7"/>
  <c r="AP353" i="7"/>
  <c r="AQ353" i="7"/>
  <c r="AP354" i="7"/>
  <c r="AQ354" i="7"/>
  <c r="AP299" i="7"/>
  <c r="AQ299" i="7"/>
  <c r="AP300" i="7"/>
  <c r="AQ300" i="7"/>
  <c r="AP355" i="7"/>
  <c r="AQ355" i="7"/>
  <c r="AP332" i="7"/>
  <c r="AQ332" i="7"/>
  <c r="AP356" i="7"/>
  <c r="AQ356" i="7"/>
  <c r="AP301" i="7"/>
  <c r="AQ301" i="7"/>
  <c r="AP302" i="7"/>
  <c r="AQ302" i="7"/>
  <c r="AP303" i="7"/>
  <c r="AQ303" i="7"/>
  <c r="AP304" i="7"/>
  <c r="AQ304" i="7"/>
  <c r="AP305" i="7"/>
  <c r="AQ305" i="7"/>
  <c r="AP306" i="7"/>
  <c r="AQ306" i="7"/>
  <c r="AP307" i="7"/>
  <c r="AQ307" i="7"/>
  <c r="AP308" i="7"/>
  <c r="AQ308" i="7"/>
  <c r="AP309" i="7"/>
  <c r="AQ309" i="7"/>
  <c r="AP357" i="7"/>
  <c r="AQ357" i="7"/>
  <c r="AP310" i="7"/>
  <c r="AQ310" i="7"/>
  <c r="AP333" i="7"/>
  <c r="AQ333" i="7"/>
  <c r="AP311" i="7"/>
  <c r="AQ311" i="7"/>
  <c r="AP312" i="7"/>
  <c r="AQ312" i="7"/>
  <c r="AP358" i="7"/>
  <c r="AQ358" i="7"/>
  <c r="AP313" i="7"/>
  <c r="AQ313" i="7"/>
  <c r="AP314" i="7"/>
  <c r="AQ314" i="7"/>
  <c r="AP359" i="7"/>
  <c r="AQ359" i="7"/>
  <c r="AP360" i="7"/>
  <c r="AQ360" i="7"/>
  <c r="AP315" i="7"/>
  <c r="AQ315" i="7"/>
  <c r="AP316" i="7"/>
  <c r="AQ316" i="7"/>
  <c r="AP317" i="7"/>
  <c r="AQ317" i="7"/>
  <c r="AP318" i="7"/>
  <c r="AQ318" i="7"/>
  <c r="AP334" i="7"/>
  <c r="AQ334" i="7"/>
  <c r="AP319" i="7"/>
  <c r="AQ319" i="7"/>
  <c r="AP361" i="7"/>
  <c r="AQ361" i="7"/>
  <c r="AP320" i="7"/>
  <c r="AQ320" i="7"/>
  <c r="AP335" i="7"/>
  <c r="AQ335" i="7"/>
  <c r="AP362" i="7"/>
  <c r="AQ362" i="7"/>
  <c r="AP336" i="7"/>
  <c r="AQ336" i="7"/>
  <c r="AP321" i="7"/>
  <c r="AQ321" i="7"/>
  <c r="AP322" i="7"/>
  <c r="AQ322" i="7"/>
  <c r="AP323" i="7"/>
  <c r="AQ323" i="7"/>
  <c r="AP363" i="7"/>
  <c r="AQ363" i="7"/>
  <c r="AP324" i="7"/>
  <c r="AQ324" i="7"/>
  <c r="AP73" i="8"/>
  <c r="AQ73" i="8"/>
  <c r="AP74" i="8"/>
  <c r="AQ74" i="8"/>
  <c r="AP75" i="8"/>
  <c r="AQ75" i="8"/>
  <c r="AP76" i="8"/>
  <c r="AQ76" i="8"/>
  <c r="AP77" i="8"/>
  <c r="AQ77" i="8"/>
  <c r="AP78" i="8"/>
  <c r="AQ78" i="8"/>
  <c r="AP79" i="8"/>
  <c r="AQ79" i="8"/>
  <c r="AP3" i="8"/>
  <c r="AQ3" i="8"/>
  <c r="AP4" i="8"/>
  <c r="AQ4" i="8"/>
  <c r="AP36" i="8"/>
  <c r="AQ36" i="8"/>
  <c r="AP80" i="8"/>
  <c r="AQ80" i="8"/>
  <c r="AP81" i="8"/>
  <c r="AQ81" i="8"/>
  <c r="AP82" i="8"/>
  <c r="AQ82" i="8"/>
  <c r="AP83" i="8"/>
  <c r="AQ83" i="8"/>
  <c r="AP5" i="8"/>
  <c r="AQ5" i="8"/>
  <c r="AP37" i="8"/>
  <c r="AQ37" i="8"/>
  <c r="AP84" i="8"/>
  <c r="AQ84" i="8"/>
  <c r="AP85" i="8"/>
  <c r="AQ85" i="8"/>
  <c r="AP38" i="8"/>
  <c r="AQ38" i="8"/>
  <c r="AP86" i="8"/>
  <c r="AQ86" i="8"/>
  <c r="AP39" i="8"/>
  <c r="AQ39" i="8"/>
  <c r="AP87" i="8"/>
  <c r="AQ87" i="8"/>
  <c r="AP88" i="8"/>
  <c r="AQ88" i="8"/>
  <c r="AP6" i="8"/>
  <c r="AQ6" i="8"/>
  <c r="AP89" i="8"/>
  <c r="AQ89" i="8"/>
  <c r="AP90" i="8"/>
  <c r="AQ90" i="8"/>
  <c r="AP7" i="8"/>
  <c r="AQ7" i="8"/>
  <c r="AP91" i="8"/>
  <c r="AQ91" i="8"/>
  <c r="AP92" i="8"/>
  <c r="AQ92" i="8"/>
  <c r="AP93" i="8"/>
  <c r="AQ93" i="8"/>
  <c r="AP94" i="8"/>
  <c r="AQ94" i="8"/>
  <c r="AP40" i="8"/>
  <c r="AQ40" i="8"/>
  <c r="AP41" i="8"/>
  <c r="AQ41" i="8"/>
  <c r="AP95" i="8"/>
  <c r="AQ95" i="8"/>
  <c r="AP8" i="8"/>
  <c r="AQ8" i="8"/>
  <c r="AP96" i="8"/>
  <c r="AQ96" i="8"/>
  <c r="AP97" i="8"/>
  <c r="AQ97" i="8"/>
  <c r="AP98" i="8"/>
  <c r="AQ98" i="8"/>
  <c r="AP99" i="8"/>
  <c r="AQ99" i="8"/>
  <c r="AP100" i="8"/>
  <c r="AQ100" i="8"/>
  <c r="AP101" i="8"/>
  <c r="AQ101" i="8"/>
  <c r="AP102" i="8"/>
  <c r="AQ102" i="8"/>
  <c r="AP103" i="8"/>
  <c r="AQ103" i="8"/>
  <c r="AP104" i="8"/>
  <c r="AQ104" i="8"/>
  <c r="AP105" i="8"/>
  <c r="AQ105" i="8"/>
  <c r="AP106" i="8"/>
  <c r="AQ106" i="8"/>
  <c r="AP107" i="8"/>
  <c r="AQ107" i="8"/>
  <c r="AP108" i="8"/>
  <c r="AQ108" i="8"/>
  <c r="AP9" i="8"/>
  <c r="AQ9" i="8"/>
  <c r="AP109" i="8"/>
  <c r="AQ109" i="8"/>
  <c r="AP110" i="8"/>
  <c r="AQ110" i="8"/>
  <c r="AP111" i="8"/>
  <c r="AQ111" i="8"/>
  <c r="AP112" i="8"/>
  <c r="AQ112" i="8"/>
  <c r="AP42" i="8"/>
  <c r="AQ42" i="8"/>
  <c r="AP113" i="8"/>
  <c r="AQ113" i="8"/>
  <c r="AP114" i="8"/>
  <c r="AQ114" i="8"/>
  <c r="AP10" i="8"/>
  <c r="AQ10" i="8"/>
  <c r="AP115" i="8"/>
  <c r="AQ115" i="8"/>
  <c r="AP116" i="8"/>
  <c r="AQ116" i="8"/>
  <c r="AP117" i="8"/>
  <c r="AQ117" i="8"/>
  <c r="AP118" i="8"/>
  <c r="AQ118" i="8"/>
  <c r="AP43" i="8"/>
  <c r="AQ43" i="8"/>
  <c r="AP119" i="8"/>
  <c r="AQ119" i="8"/>
  <c r="AP44" i="8"/>
  <c r="AQ44" i="8"/>
  <c r="AP11" i="8"/>
  <c r="AQ11" i="8"/>
  <c r="AP120" i="8"/>
  <c r="AQ120" i="8"/>
  <c r="AP121" i="8"/>
  <c r="AQ121" i="8"/>
  <c r="AP122" i="8"/>
  <c r="AQ122" i="8"/>
  <c r="AP123" i="8"/>
  <c r="AQ123" i="8"/>
  <c r="AP124" i="8"/>
  <c r="AQ124" i="8"/>
  <c r="AP125" i="8"/>
  <c r="AQ125" i="8"/>
  <c r="AP126" i="8"/>
  <c r="AQ126" i="8"/>
  <c r="AP127" i="8"/>
  <c r="AQ127" i="8"/>
  <c r="AP128" i="8"/>
  <c r="AQ128" i="8"/>
  <c r="AP129" i="8"/>
  <c r="AQ129" i="8"/>
  <c r="AP130" i="8"/>
  <c r="AQ130" i="8"/>
  <c r="AP131" i="8"/>
  <c r="AQ131" i="8"/>
  <c r="AP12" i="8"/>
  <c r="AQ12" i="8"/>
  <c r="AP132" i="8"/>
  <c r="AQ132" i="8"/>
  <c r="AP133" i="8"/>
  <c r="AQ133" i="8"/>
  <c r="AP134" i="8"/>
  <c r="AQ134" i="8"/>
  <c r="AP135" i="8"/>
  <c r="AQ135" i="8"/>
  <c r="AP136" i="8"/>
  <c r="AQ136" i="8"/>
  <c r="AP137" i="8"/>
  <c r="AQ137" i="8"/>
  <c r="AP138" i="8"/>
  <c r="AQ138" i="8"/>
  <c r="AP139" i="8"/>
  <c r="AQ139" i="8"/>
  <c r="AP140" i="8"/>
  <c r="AQ140" i="8"/>
  <c r="AP45" i="8"/>
  <c r="AQ45" i="8"/>
  <c r="AP141" i="8"/>
  <c r="AQ141" i="8"/>
  <c r="AP142" i="8"/>
  <c r="AQ142" i="8"/>
  <c r="AP143" i="8"/>
  <c r="AQ143" i="8"/>
  <c r="AP144" i="8"/>
  <c r="AQ144" i="8"/>
  <c r="AP145" i="8"/>
  <c r="AQ145" i="8"/>
  <c r="AP13" i="8"/>
  <c r="AQ13" i="8"/>
  <c r="AP146" i="8"/>
  <c r="AQ146" i="8"/>
  <c r="AP14" i="8"/>
  <c r="AQ14" i="8"/>
  <c r="AP147" i="8"/>
  <c r="AQ147" i="8"/>
  <c r="AP15" i="8"/>
  <c r="AQ15" i="8"/>
  <c r="AP148" i="8"/>
  <c r="AQ148" i="8"/>
  <c r="AP16" i="8"/>
  <c r="AQ16" i="8"/>
  <c r="AP149" i="8"/>
  <c r="AQ149" i="8"/>
  <c r="AP150" i="8"/>
  <c r="AQ150" i="8"/>
  <c r="AP17" i="8"/>
  <c r="AQ17" i="8"/>
  <c r="AP151" i="8"/>
  <c r="AQ151" i="8"/>
  <c r="AP152" i="8"/>
  <c r="AQ152" i="8"/>
  <c r="AP153" i="8"/>
  <c r="AQ153" i="8"/>
  <c r="AP18" i="8"/>
  <c r="AQ18" i="8"/>
  <c r="AP154" i="8"/>
  <c r="AQ154" i="8"/>
  <c r="AP155" i="8"/>
  <c r="AQ155" i="8"/>
  <c r="AP19" i="8"/>
  <c r="AQ19" i="8"/>
  <c r="AP156" i="8"/>
  <c r="AQ156" i="8"/>
  <c r="AP157" i="8"/>
  <c r="AQ157" i="8"/>
  <c r="AP20" i="8"/>
  <c r="AQ20" i="8"/>
  <c r="AP158" i="8"/>
  <c r="AQ158" i="8"/>
  <c r="AP159" i="8"/>
  <c r="AQ159" i="8"/>
  <c r="AP160" i="8"/>
  <c r="AQ160" i="8"/>
  <c r="AP21" i="8"/>
  <c r="AQ21" i="8"/>
  <c r="AP22" i="8"/>
  <c r="AQ22" i="8"/>
  <c r="AP161" i="8"/>
  <c r="AQ161" i="8"/>
  <c r="AP162" i="8"/>
  <c r="AQ162" i="8"/>
  <c r="AP23" i="8"/>
  <c r="AQ23" i="8"/>
  <c r="AP46" i="8"/>
  <c r="AQ46" i="8"/>
  <c r="AP47" i="8"/>
  <c r="AQ47" i="8"/>
  <c r="AP24" i="8"/>
  <c r="AQ24" i="8"/>
  <c r="AP163" i="8"/>
  <c r="AQ163" i="8"/>
  <c r="AP48" i="8"/>
  <c r="AQ48" i="8"/>
  <c r="AP164" i="8"/>
  <c r="AQ164" i="8"/>
  <c r="AP25" i="8"/>
  <c r="AQ25" i="8"/>
  <c r="AP165" i="8"/>
  <c r="AQ165" i="8"/>
  <c r="AP166" i="8"/>
  <c r="AQ166" i="8"/>
  <c r="AP49" i="8"/>
  <c r="AQ49" i="8"/>
  <c r="AP167" i="8"/>
  <c r="AQ167" i="8"/>
  <c r="AP168" i="8"/>
  <c r="AQ168" i="8"/>
  <c r="AP169" i="8"/>
  <c r="AQ169" i="8"/>
  <c r="AP50" i="8"/>
  <c r="AQ50" i="8"/>
  <c r="AP170" i="8"/>
  <c r="AQ170" i="8"/>
  <c r="AP171" i="8"/>
  <c r="AQ171" i="8"/>
  <c r="AP172" i="8"/>
  <c r="AQ172" i="8"/>
  <c r="AP26" i="8"/>
  <c r="AQ26" i="8"/>
  <c r="AP173" i="8"/>
  <c r="AQ173" i="8"/>
  <c r="AP174" i="8"/>
  <c r="AQ174" i="8"/>
  <c r="AP175" i="8"/>
  <c r="AQ175" i="8"/>
  <c r="AP176" i="8"/>
  <c r="AQ176" i="8"/>
  <c r="AP177" i="8"/>
  <c r="AQ177" i="8"/>
  <c r="AP178" i="8"/>
  <c r="AQ178" i="8"/>
  <c r="AP51" i="8"/>
  <c r="AQ51" i="8"/>
  <c r="AP179" i="8"/>
  <c r="AQ179" i="8"/>
  <c r="AP27" i="8"/>
  <c r="AQ27" i="8"/>
  <c r="AP180" i="8"/>
  <c r="AQ180" i="8"/>
  <c r="AP181" i="8"/>
  <c r="AQ181" i="8"/>
  <c r="AP182" i="8"/>
  <c r="AQ182" i="8"/>
  <c r="AP183" i="8"/>
  <c r="AQ183" i="8"/>
  <c r="AP184" i="8"/>
  <c r="AQ184" i="8"/>
  <c r="AP185" i="8"/>
  <c r="AQ185" i="8"/>
  <c r="AP52" i="8"/>
  <c r="AQ52" i="8"/>
  <c r="AP186" i="8"/>
  <c r="AQ186" i="8"/>
  <c r="AP187" i="8"/>
  <c r="AQ187" i="8"/>
  <c r="AP188" i="8"/>
  <c r="AQ188" i="8"/>
  <c r="AP189" i="8"/>
  <c r="AQ189" i="8"/>
  <c r="AP190" i="8"/>
  <c r="AQ190" i="8"/>
  <c r="AP191" i="8"/>
  <c r="AQ191" i="8"/>
  <c r="AP53" i="8"/>
  <c r="AQ53" i="8"/>
  <c r="AP192" i="8"/>
  <c r="AQ192" i="8"/>
  <c r="AP193" i="8"/>
  <c r="AQ193" i="8"/>
  <c r="AP194" i="8"/>
  <c r="AQ194" i="8"/>
  <c r="AP195" i="8"/>
  <c r="AQ195" i="8"/>
  <c r="AP28" i="8"/>
  <c r="AQ28" i="8"/>
  <c r="AP196" i="8"/>
  <c r="AQ196" i="8"/>
  <c r="AP197" i="8"/>
  <c r="AQ197" i="8"/>
  <c r="AP198" i="8"/>
  <c r="AQ198" i="8"/>
  <c r="AP29" i="8"/>
  <c r="AQ29" i="8"/>
  <c r="AP199" i="8"/>
  <c r="AQ199" i="8"/>
  <c r="AP54" i="8"/>
  <c r="AQ54" i="8"/>
  <c r="AP200" i="8"/>
  <c r="AQ200" i="8"/>
  <c r="AP201" i="8"/>
  <c r="AQ201" i="8"/>
  <c r="AP202" i="8"/>
  <c r="AQ202" i="8"/>
  <c r="AP55" i="8"/>
  <c r="AQ55" i="8"/>
  <c r="AP203" i="8"/>
  <c r="AQ203" i="8"/>
  <c r="AP204" i="8"/>
  <c r="AQ204" i="8"/>
  <c r="AP205" i="8"/>
  <c r="AQ205" i="8"/>
  <c r="AP206" i="8"/>
  <c r="AQ206" i="8"/>
  <c r="AP207" i="8"/>
  <c r="AQ207" i="8"/>
  <c r="AP56" i="8"/>
  <c r="AQ56" i="8"/>
  <c r="AP57" i="8"/>
  <c r="AQ57" i="8"/>
  <c r="AP208" i="8"/>
  <c r="AQ208" i="8"/>
  <c r="AP209" i="8"/>
  <c r="AQ209" i="8"/>
  <c r="AP58" i="8"/>
  <c r="AQ58" i="8"/>
  <c r="AP210" i="8"/>
  <c r="AQ210" i="8"/>
  <c r="AP211" i="8"/>
  <c r="AQ211" i="8"/>
  <c r="AP59" i="8"/>
  <c r="AQ59" i="8"/>
  <c r="AP325" i="8"/>
  <c r="AQ325" i="8"/>
  <c r="AP60" i="8"/>
  <c r="AQ60" i="8"/>
  <c r="AP212" i="8"/>
  <c r="AQ212" i="8"/>
  <c r="AP213" i="8"/>
  <c r="AQ213" i="8"/>
  <c r="AP214" i="8"/>
  <c r="AQ214" i="8"/>
  <c r="AP215" i="8"/>
  <c r="AQ215" i="8"/>
  <c r="AP216" i="8"/>
  <c r="AQ216" i="8"/>
  <c r="AP217" i="8"/>
  <c r="AQ217" i="8"/>
  <c r="AP218" i="8"/>
  <c r="AQ218" i="8"/>
  <c r="AP219" i="8"/>
  <c r="AQ219" i="8"/>
  <c r="AP220" i="8"/>
  <c r="AQ220" i="8"/>
  <c r="AP221" i="8"/>
  <c r="AQ221" i="8"/>
  <c r="AP222" i="8"/>
  <c r="AQ222" i="8"/>
  <c r="AP223" i="8"/>
  <c r="AQ223" i="8"/>
  <c r="AP224" i="8"/>
  <c r="AQ224" i="8"/>
  <c r="AP61" i="8"/>
  <c r="AQ61" i="8"/>
  <c r="AP30" i="8"/>
  <c r="AQ30" i="8"/>
  <c r="AP225" i="8"/>
  <c r="AQ225" i="8"/>
  <c r="AP226" i="8"/>
  <c r="AQ226" i="8"/>
  <c r="AP227" i="8"/>
  <c r="AQ227" i="8"/>
  <c r="AP62" i="8"/>
  <c r="AQ62" i="8"/>
  <c r="AP228" i="8"/>
  <c r="AQ228" i="8"/>
  <c r="AP229" i="8"/>
  <c r="AQ229" i="8"/>
  <c r="AP230" i="8"/>
  <c r="AQ230" i="8"/>
  <c r="AP63" i="8"/>
  <c r="AQ63" i="8"/>
  <c r="AP231" i="8"/>
  <c r="AQ231" i="8"/>
  <c r="AP232" i="8"/>
  <c r="AQ232" i="8"/>
  <c r="AP233" i="8"/>
  <c r="AQ233" i="8"/>
  <c r="AP64" i="8"/>
  <c r="AQ64" i="8"/>
  <c r="AP234" i="8"/>
  <c r="AQ234" i="8"/>
  <c r="AP31" i="8"/>
  <c r="AQ31" i="8"/>
  <c r="AP235" i="8"/>
  <c r="AQ235" i="8"/>
  <c r="AP65" i="8"/>
  <c r="AQ65" i="8"/>
  <c r="AP236" i="8"/>
  <c r="AQ236" i="8"/>
  <c r="AP237" i="8"/>
  <c r="AQ237" i="8"/>
  <c r="AP238" i="8"/>
  <c r="AQ238" i="8"/>
  <c r="AP239" i="8"/>
  <c r="AQ239" i="8"/>
  <c r="AP240" i="8"/>
  <c r="AQ240" i="8"/>
  <c r="AP241" i="8"/>
  <c r="AQ241" i="8"/>
  <c r="AP242" i="8"/>
  <c r="AQ242" i="8"/>
  <c r="AP243" i="8"/>
  <c r="AQ243" i="8"/>
  <c r="AP244" i="8"/>
  <c r="AQ244" i="8"/>
  <c r="AP245" i="8"/>
  <c r="AQ245" i="8"/>
  <c r="AP246" i="8"/>
  <c r="AQ246" i="8"/>
  <c r="AP32" i="8"/>
  <c r="AQ32" i="8"/>
  <c r="AP66" i="8"/>
  <c r="AQ66" i="8"/>
  <c r="AP247" i="8"/>
  <c r="AQ247" i="8"/>
  <c r="AP248" i="8"/>
  <c r="AQ248" i="8"/>
  <c r="AP249" i="8"/>
  <c r="AQ249" i="8"/>
  <c r="AP67" i="8"/>
  <c r="AQ67" i="8"/>
  <c r="AP68" i="8"/>
  <c r="AQ68" i="8"/>
  <c r="AP33" i="8"/>
  <c r="AQ33" i="8"/>
  <c r="AP34" i="8"/>
  <c r="AQ34" i="8"/>
  <c r="AP250" i="8"/>
  <c r="AQ250" i="8"/>
  <c r="AP251" i="8"/>
  <c r="AQ251" i="8"/>
  <c r="AP252" i="8"/>
  <c r="AQ252" i="8"/>
  <c r="AP253" i="8"/>
  <c r="AQ253" i="8"/>
  <c r="AP254" i="8"/>
  <c r="AQ254" i="8"/>
  <c r="AP255" i="8"/>
  <c r="AQ255" i="8"/>
  <c r="AP256" i="8"/>
  <c r="AQ256" i="8"/>
  <c r="AP257" i="8"/>
  <c r="AQ257" i="8"/>
  <c r="AP258" i="8"/>
  <c r="AQ258" i="8"/>
  <c r="AP259" i="8"/>
  <c r="AQ259" i="8"/>
  <c r="AP260" i="8"/>
  <c r="AQ260" i="8"/>
  <c r="AP261" i="8"/>
  <c r="AQ261" i="8"/>
  <c r="AP262" i="8"/>
  <c r="AQ262" i="8"/>
  <c r="AP35" i="8"/>
  <c r="AQ35" i="8"/>
  <c r="AP263" i="8"/>
  <c r="AQ263" i="8"/>
  <c r="AP69" i="8"/>
  <c r="AQ69" i="8"/>
  <c r="AP264" i="8"/>
  <c r="AQ264" i="8"/>
  <c r="AP70" i="8"/>
  <c r="AQ70" i="8"/>
  <c r="AP265" i="8"/>
  <c r="AQ265" i="8"/>
  <c r="AP71" i="8"/>
  <c r="AQ71" i="8"/>
  <c r="AP266" i="8"/>
  <c r="AQ266" i="8"/>
  <c r="AP267" i="8"/>
  <c r="AQ267" i="8"/>
  <c r="AP268" i="8"/>
  <c r="AQ268" i="8"/>
  <c r="AP269" i="8"/>
  <c r="AQ269" i="8"/>
  <c r="AP270" i="8"/>
  <c r="AQ270" i="8"/>
  <c r="AP271" i="8"/>
  <c r="AQ271" i="8"/>
  <c r="AP272" i="8"/>
  <c r="AQ272" i="8"/>
  <c r="AP273" i="8"/>
  <c r="AQ273" i="8"/>
  <c r="AP274" i="8"/>
  <c r="AQ274" i="8"/>
  <c r="AP275" i="8"/>
  <c r="AQ275" i="8"/>
  <c r="AP276" i="8"/>
  <c r="AQ276" i="8"/>
  <c r="AP277" i="8"/>
  <c r="AQ277" i="8"/>
  <c r="AP278" i="8"/>
  <c r="AQ278" i="8"/>
  <c r="AP326" i="8"/>
  <c r="AQ326" i="8"/>
  <c r="AP337" i="8"/>
  <c r="AQ337" i="8"/>
  <c r="AP338" i="8"/>
  <c r="AQ338" i="8"/>
  <c r="AP279" i="8"/>
  <c r="AQ279" i="8"/>
  <c r="AP280" i="8"/>
  <c r="AQ280" i="8"/>
  <c r="AP281" i="8"/>
  <c r="AQ281" i="8"/>
  <c r="AP282" i="8"/>
  <c r="AQ282" i="8"/>
  <c r="AP283" i="8"/>
  <c r="AQ283" i="8"/>
  <c r="AP339" i="8"/>
  <c r="AQ339" i="8"/>
  <c r="AP284" i="8"/>
  <c r="AQ284" i="8"/>
  <c r="AP285" i="8"/>
  <c r="AQ285" i="8"/>
  <c r="AP340" i="8"/>
  <c r="AQ340" i="8"/>
  <c r="AP341" i="8"/>
  <c r="AQ341" i="8"/>
  <c r="AP342" i="8"/>
  <c r="AQ342" i="8"/>
  <c r="AP286" i="8"/>
  <c r="AQ286" i="8"/>
  <c r="AP343" i="8"/>
  <c r="AQ343" i="8"/>
  <c r="AP344" i="8"/>
  <c r="AQ344" i="8"/>
  <c r="AP345" i="8"/>
  <c r="AQ345" i="8"/>
  <c r="AP327" i="8"/>
  <c r="AQ327" i="8"/>
  <c r="AP287" i="8"/>
  <c r="AQ287" i="8"/>
  <c r="AP346" i="8"/>
  <c r="AQ346" i="8"/>
  <c r="AP288" i="8"/>
  <c r="AQ288" i="8"/>
  <c r="AP328" i="8"/>
  <c r="AQ328" i="8"/>
  <c r="AP347" i="8"/>
  <c r="AQ347" i="8"/>
  <c r="AP329" i="8"/>
  <c r="AQ329" i="8"/>
  <c r="AP289" i="8"/>
  <c r="AQ289" i="8"/>
  <c r="AP290" i="8"/>
  <c r="AQ290" i="8"/>
  <c r="AP348" i="8"/>
  <c r="AQ348" i="8"/>
  <c r="AP330" i="8"/>
  <c r="AQ330" i="8"/>
  <c r="AP349" i="8"/>
  <c r="AQ349" i="8"/>
  <c r="AP291" i="8"/>
  <c r="AQ291" i="8"/>
  <c r="AP350" i="8"/>
  <c r="AQ350" i="8"/>
  <c r="AP351" i="8"/>
  <c r="AQ351" i="8"/>
  <c r="AP292" i="8"/>
  <c r="AQ292" i="8"/>
  <c r="AP293" i="8"/>
  <c r="AQ293" i="8"/>
  <c r="AP331" i="8"/>
  <c r="AQ331" i="8"/>
  <c r="AP294" i="8"/>
  <c r="AQ294" i="8"/>
  <c r="AP295" i="8"/>
  <c r="AQ295" i="8"/>
  <c r="AP352" i="8"/>
  <c r="AQ352" i="8"/>
  <c r="AP296" i="8"/>
  <c r="AQ296" i="8"/>
  <c r="AP297" i="8"/>
  <c r="AQ297" i="8"/>
  <c r="AP298" i="8"/>
  <c r="AQ298" i="8"/>
  <c r="AP353" i="8"/>
  <c r="AQ353" i="8"/>
  <c r="AP354" i="8"/>
  <c r="AQ354" i="8"/>
  <c r="AP299" i="8"/>
  <c r="AQ299" i="8"/>
  <c r="AP300" i="8"/>
  <c r="AQ300" i="8"/>
  <c r="AP355" i="8"/>
  <c r="AQ355" i="8"/>
  <c r="AP332" i="8"/>
  <c r="AQ332" i="8"/>
  <c r="AP356" i="8"/>
  <c r="AQ356" i="8"/>
  <c r="AP301" i="8"/>
  <c r="AQ301" i="8"/>
  <c r="AP302" i="8"/>
  <c r="AQ302" i="8"/>
  <c r="AP303" i="8"/>
  <c r="AQ303" i="8"/>
  <c r="AP304" i="8"/>
  <c r="AQ304" i="8"/>
  <c r="AP305" i="8"/>
  <c r="AQ305" i="8"/>
  <c r="AP306" i="8"/>
  <c r="AQ306" i="8"/>
  <c r="AP307" i="8"/>
  <c r="AQ307" i="8"/>
  <c r="AP308" i="8"/>
  <c r="AQ308" i="8"/>
  <c r="AP309" i="8"/>
  <c r="AQ309" i="8"/>
  <c r="AP357" i="8"/>
  <c r="AQ357" i="8"/>
  <c r="AP310" i="8"/>
  <c r="AQ310" i="8"/>
  <c r="AP333" i="8"/>
  <c r="AQ333" i="8"/>
  <c r="AP311" i="8"/>
  <c r="AQ311" i="8"/>
  <c r="AP312" i="8"/>
  <c r="AQ312" i="8"/>
  <c r="AP358" i="8"/>
  <c r="AQ358" i="8"/>
  <c r="AP313" i="8"/>
  <c r="AQ313" i="8"/>
  <c r="AP314" i="8"/>
  <c r="AQ314" i="8"/>
  <c r="AP359" i="8"/>
  <c r="AQ359" i="8"/>
  <c r="AP360" i="8"/>
  <c r="AQ360" i="8"/>
  <c r="AP315" i="8"/>
  <c r="AQ315" i="8"/>
  <c r="AP316" i="8"/>
  <c r="AQ316" i="8"/>
  <c r="AP317" i="8"/>
  <c r="AQ317" i="8"/>
  <c r="AP318" i="8"/>
  <c r="AQ318" i="8"/>
  <c r="AP334" i="8"/>
  <c r="AQ334" i="8"/>
  <c r="AP319" i="8"/>
  <c r="AQ319" i="8"/>
  <c r="AP361" i="8"/>
  <c r="AQ361" i="8"/>
  <c r="AP320" i="8"/>
  <c r="AQ320" i="8"/>
  <c r="AP335" i="8"/>
  <c r="AQ335" i="8"/>
  <c r="AP362" i="8"/>
  <c r="AQ362" i="8"/>
  <c r="AP336" i="8"/>
  <c r="AQ336" i="8"/>
  <c r="AP321" i="8"/>
  <c r="AQ321" i="8"/>
  <c r="AP322" i="8"/>
  <c r="AQ322" i="8"/>
  <c r="AP323" i="8"/>
  <c r="AQ323" i="8"/>
  <c r="AP363" i="8"/>
  <c r="AQ363" i="8"/>
  <c r="AP324" i="8"/>
  <c r="AQ324" i="8"/>
  <c r="AQ72" i="5" l="1"/>
  <c r="AP72" i="5"/>
  <c r="AC72" i="5"/>
  <c r="AB72" i="5"/>
  <c r="AQ72" i="6"/>
  <c r="AP72" i="6"/>
  <c r="AC72" i="6"/>
  <c r="AB72" i="6"/>
  <c r="AQ72" i="7"/>
  <c r="AP72" i="7"/>
  <c r="AC72" i="7"/>
  <c r="AB72" i="7"/>
  <c r="AQ72" i="8"/>
  <c r="AP72" i="8"/>
  <c r="AB73" i="8"/>
  <c r="AC73" i="8"/>
  <c r="AB74" i="8"/>
  <c r="AC74" i="8"/>
  <c r="AB75" i="8"/>
  <c r="AC75" i="8"/>
  <c r="AB76" i="8"/>
  <c r="AC76" i="8"/>
  <c r="AB77" i="8"/>
  <c r="AC77" i="8"/>
  <c r="AB78" i="8"/>
  <c r="AC78" i="8"/>
  <c r="AB79" i="8"/>
  <c r="AC79" i="8"/>
  <c r="AB3" i="8"/>
  <c r="AC3" i="8"/>
  <c r="AB4" i="8"/>
  <c r="AC4" i="8"/>
  <c r="AB36" i="8"/>
  <c r="AC36" i="8"/>
  <c r="AB80" i="8"/>
  <c r="AC80" i="8"/>
  <c r="AB81" i="8"/>
  <c r="AC81" i="8"/>
  <c r="AB82" i="8"/>
  <c r="AC82" i="8"/>
  <c r="AB83" i="8"/>
  <c r="AC83" i="8"/>
  <c r="AB5" i="8"/>
  <c r="AC5" i="8"/>
  <c r="AB37" i="8"/>
  <c r="AC37" i="8"/>
  <c r="AB84" i="8"/>
  <c r="AC84" i="8"/>
  <c r="AB85" i="8"/>
  <c r="AC85" i="8"/>
  <c r="AB38" i="8"/>
  <c r="AC38" i="8"/>
  <c r="AB86" i="8"/>
  <c r="AC86" i="8"/>
  <c r="AB39" i="8"/>
  <c r="AC39" i="8"/>
  <c r="AB87" i="8"/>
  <c r="AC87" i="8"/>
  <c r="AB88" i="8"/>
  <c r="AC88" i="8"/>
  <c r="AB6" i="8"/>
  <c r="AC6" i="8"/>
  <c r="AB89" i="8"/>
  <c r="AC89" i="8"/>
  <c r="AB90" i="8"/>
  <c r="AC90" i="8"/>
  <c r="AB7" i="8"/>
  <c r="AC7" i="8"/>
  <c r="AB91" i="8"/>
  <c r="AC91" i="8"/>
  <c r="AB92" i="8"/>
  <c r="AC92" i="8"/>
  <c r="AB93" i="8"/>
  <c r="AC93" i="8"/>
  <c r="AB94" i="8"/>
  <c r="AC94" i="8"/>
  <c r="AB40" i="8"/>
  <c r="AC40" i="8"/>
  <c r="AB41" i="8"/>
  <c r="AC41" i="8"/>
  <c r="AB95" i="8"/>
  <c r="AC95" i="8"/>
  <c r="AB8" i="8"/>
  <c r="AC8" i="8"/>
  <c r="AB96" i="8"/>
  <c r="AC96" i="8"/>
  <c r="AB97" i="8"/>
  <c r="AC97" i="8"/>
  <c r="AB98" i="8"/>
  <c r="AC98" i="8"/>
  <c r="AB99" i="8"/>
  <c r="AC99" i="8"/>
  <c r="AB100" i="8"/>
  <c r="AC100" i="8"/>
  <c r="AB101" i="8"/>
  <c r="AC101" i="8"/>
  <c r="AB102" i="8"/>
  <c r="AC102" i="8"/>
  <c r="AB103" i="8"/>
  <c r="AC103" i="8"/>
  <c r="AB104" i="8"/>
  <c r="AC104" i="8"/>
  <c r="AB105" i="8"/>
  <c r="AC105" i="8"/>
  <c r="AB106" i="8"/>
  <c r="AC106" i="8"/>
  <c r="AB107" i="8"/>
  <c r="AC107" i="8"/>
  <c r="AB108" i="8"/>
  <c r="AC108" i="8"/>
  <c r="AB9" i="8"/>
  <c r="AC9" i="8"/>
  <c r="AB109" i="8"/>
  <c r="AC109" i="8"/>
  <c r="AB110" i="8"/>
  <c r="AC110" i="8"/>
  <c r="AB111" i="8"/>
  <c r="AC111" i="8"/>
  <c r="AB112" i="8"/>
  <c r="AC112" i="8"/>
  <c r="AB42" i="8"/>
  <c r="AC42" i="8"/>
  <c r="AB113" i="8"/>
  <c r="AC113" i="8"/>
  <c r="AB114" i="8"/>
  <c r="AC114" i="8"/>
  <c r="AB10" i="8"/>
  <c r="AC10" i="8"/>
  <c r="AB115" i="8"/>
  <c r="AC115" i="8"/>
  <c r="AB116" i="8"/>
  <c r="AC116" i="8"/>
  <c r="AB117" i="8"/>
  <c r="AC117" i="8"/>
  <c r="AB118" i="8"/>
  <c r="AC118" i="8"/>
  <c r="AB43" i="8"/>
  <c r="AC43" i="8"/>
  <c r="AB119" i="8"/>
  <c r="AC119" i="8"/>
  <c r="AB44" i="8"/>
  <c r="AC44" i="8"/>
  <c r="AB11" i="8"/>
  <c r="AC11" i="8"/>
  <c r="AB120" i="8"/>
  <c r="AC120" i="8"/>
  <c r="AB121" i="8"/>
  <c r="AC121" i="8"/>
  <c r="AB122" i="8"/>
  <c r="AC122" i="8"/>
  <c r="AB123" i="8"/>
  <c r="AC123" i="8"/>
  <c r="AB124" i="8"/>
  <c r="AC124" i="8"/>
  <c r="AB125" i="8"/>
  <c r="AC125" i="8"/>
  <c r="AB126" i="8"/>
  <c r="AC126" i="8"/>
  <c r="AB127" i="8"/>
  <c r="AC127" i="8"/>
  <c r="AB128" i="8"/>
  <c r="AC128" i="8"/>
  <c r="AB129" i="8"/>
  <c r="AC129" i="8"/>
  <c r="AB130" i="8"/>
  <c r="AC130" i="8"/>
  <c r="AB131" i="8"/>
  <c r="AC131" i="8"/>
  <c r="AB12" i="8"/>
  <c r="AC12" i="8"/>
  <c r="AB132" i="8"/>
  <c r="AC132" i="8"/>
  <c r="AB133" i="8"/>
  <c r="AC133" i="8"/>
  <c r="AB134" i="8"/>
  <c r="AC134" i="8"/>
  <c r="AB135" i="8"/>
  <c r="AC135" i="8"/>
  <c r="AB136" i="8"/>
  <c r="AC136" i="8"/>
  <c r="AB137" i="8"/>
  <c r="AC137" i="8"/>
  <c r="AB138" i="8"/>
  <c r="AC138" i="8"/>
  <c r="AB139" i="8"/>
  <c r="AC139" i="8"/>
  <c r="AB140" i="8"/>
  <c r="AC140" i="8"/>
  <c r="AB45" i="8"/>
  <c r="AC45" i="8"/>
  <c r="AB141" i="8"/>
  <c r="AC141" i="8"/>
  <c r="AB142" i="8"/>
  <c r="AC142" i="8"/>
  <c r="AB143" i="8"/>
  <c r="AC143" i="8"/>
  <c r="AB144" i="8"/>
  <c r="AC144" i="8"/>
  <c r="AB145" i="8"/>
  <c r="AC145" i="8"/>
  <c r="AB13" i="8"/>
  <c r="AC13" i="8"/>
  <c r="AB146" i="8"/>
  <c r="AC146" i="8"/>
  <c r="AB14" i="8"/>
  <c r="AC14" i="8"/>
  <c r="AB147" i="8"/>
  <c r="AC147" i="8"/>
  <c r="AB15" i="8"/>
  <c r="AC15" i="8"/>
  <c r="AB148" i="8"/>
  <c r="AC148" i="8"/>
  <c r="AB16" i="8"/>
  <c r="AC16" i="8"/>
  <c r="AB149" i="8"/>
  <c r="AC149" i="8"/>
  <c r="AB150" i="8"/>
  <c r="AC150" i="8"/>
  <c r="AB17" i="8"/>
  <c r="AC17" i="8"/>
  <c r="AB151" i="8"/>
  <c r="AC151" i="8"/>
  <c r="AB152" i="8"/>
  <c r="AC152" i="8"/>
  <c r="AB153" i="8"/>
  <c r="AC153" i="8"/>
  <c r="AB18" i="8"/>
  <c r="AC18" i="8"/>
  <c r="AB154" i="8"/>
  <c r="AC154" i="8"/>
  <c r="AB155" i="8"/>
  <c r="AC155" i="8"/>
  <c r="AB19" i="8"/>
  <c r="AC19" i="8"/>
  <c r="AB156" i="8"/>
  <c r="AC156" i="8"/>
  <c r="AB157" i="8"/>
  <c r="AC157" i="8"/>
  <c r="AB20" i="8"/>
  <c r="AC20" i="8"/>
  <c r="AB158" i="8"/>
  <c r="AC158" i="8"/>
  <c r="AB159" i="8"/>
  <c r="AC159" i="8"/>
  <c r="AB160" i="8"/>
  <c r="AC160" i="8"/>
  <c r="AB21" i="8"/>
  <c r="AC21" i="8"/>
  <c r="AB22" i="8"/>
  <c r="AC22" i="8"/>
  <c r="AB161" i="8"/>
  <c r="AC161" i="8"/>
  <c r="AB162" i="8"/>
  <c r="AC162" i="8"/>
  <c r="AB23" i="8"/>
  <c r="AC23" i="8"/>
  <c r="AB46" i="8"/>
  <c r="AC46" i="8"/>
  <c r="AB47" i="8"/>
  <c r="AC47" i="8"/>
  <c r="AB24" i="8"/>
  <c r="AC24" i="8"/>
  <c r="AB163" i="8"/>
  <c r="AC163" i="8"/>
  <c r="AB48" i="8"/>
  <c r="AC48" i="8"/>
  <c r="AB164" i="8"/>
  <c r="AC164" i="8"/>
  <c r="AB25" i="8"/>
  <c r="AC25" i="8"/>
  <c r="AB165" i="8"/>
  <c r="AC165" i="8"/>
  <c r="AB166" i="8"/>
  <c r="AC166" i="8"/>
  <c r="AB49" i="8"/>
  <c r="AC49" i="8"/>
  <c r="AB167" i="8"/>
  <c r="AC167" i="8"/>
  <c r="AB168" i="8"/>
  <c r="AC168" i="8"/>
  <c r="AB169" i="8"/>
  <c r="AC169" i="8"/>
  <c r="AB50" i="8"/>
  <c r="AC50" i="8"/>
  <c r="AB170" i="8"/>
  <c r="AC170" i="8"/>
  <c r="AB171" i="8"/>
  <c r="AC171" i="8"/>
  <c r="AB172" i="8"/>
  <c r="AC172" i="8"/>
  <c r="AB26" i="8"/>
  <c r="AC26" i="8"/>
  <c r="AB173" i="8"/>
  <c r="AC173" i="8"/>
  <c r="AB174" i="8"/>
  <c r="AC174" i="8"/>
  <c r="AB175" i="8"/>
  <c r="AC175" i="8"/>
  <c r="AB176" i="8"/>
  <c r="AC176" i="8"/>
  <c r="AB177" i="8"/>
  <c r="AC177" i="8"/>
  <c r="AB178" i="8"/>
  <c r="AC178" i="8"/>
  <c r="AB51" i="8"/>
  <c r="AC51" i="8"/>
  <c r="AB179" i="8"/>
  <c r="AC179" i="8"/>
  <c r="AB27" i="8"/>
  <c r="AC27" i="8"/>
  <c r="AB180" i="8"/>
  <c r="AC180" i="8"/>
  <c r="AB181" i="8"/>
  <c r="AC181" i="8"/>
  <c r="AB182" i="8"/>
  <c r="AC182" i="8"/>
  <c r="AB183" i="8"/>
  <c r="AC183" i="8"/>
  <c r="AB184" i="8"/>
  <c r="AC184" i="8"/>
  <c r="AB185" i="8"/>
  <c r="AC185" i="8"/>
  <c r="AB52" i="8"/>
  <c r="AC52" i="8"/>
  <c r="AB186" i="8"/>
  <c r="AC186" i="8"/>
  <c r="AB187" i="8"/>
  <c r="AC187" i="8"/>
  <c r="AB188" i="8"/>
  <c r="AC188" i="8"/>
  <c r="AB189" i="8"/>
  <c r="AC189" i="8"/>
  <c r="AB190" i="8"/>
  <c r="AC190" i="8"/>
  <c r="AB191" i="8"/>
  <c r="AC191" i="8"/>
  <c r="AB53" i="8"/>
  <c r="AC53" i="8"/>
  <c r="AB192" i="8"/>
  <c r="AC192" i="8"/>
  <c r="AB193" i="8"/>
  <c r="AC193" i="8"/>
  <c r="AB194" i="8"/>
  <c r="AC194" i="8"/>
  <c r="AB195" i="8"/>
  <c r="AC195" i="8"/>
  <c r="AB28" i="8"/>
  <c r="AC28" i="8"/>
  <c r="AB196" i="8"/>
  <c r="AC196" i="8"/>
  <c r="AB197" i="8"/>
  <c r="AC197" i="8"/>
  <c r="AB198" i="8"/>
  <c r="AC198" i="8"/>
  <c r="AB29" i="8"/>
  <c r="AC29" i="8"/>
  <c r="AB199" i="8"/>
  <c r="AC199" i="8"/>
  <c r="AB54" i="8"/>
  <c r="AC54" i="8"/>
  <c r="AB200" i="8"/>
  <c r="AC200" i="8"/>
  <c r="AB201" i="8"/>
  <c r="AC201" i="8"/>
  <c r="AB202" i="8"/>
  <c r="AC202" i="8"/>
  <c r="AB55" i="8"/>
  <c r="AC55" i="8"/>
  <c r="AB203" i="8"/>
  <c r="AC203" i="8"/>
  <c r="AB204" i="8"/>
  <c r="AC204" i="8"/>
  <c r="AB205" i="8"/>
  <c r="AC205" i="8"/>
  <c r="AB206" i="8"/>
  <c r="AC206" i="8"/>
  <c r="AB207" i="8"/>
  <c r="AC207" i="8"/>
  <c r="AB56" i="8"/>
  <c r="AC56" i="8"/>
  <c r="AB57" i="8"/>
  <c r="AC57" i="8"/>
  <c r="AB208" i="8"/>
  <c r="AC208" i="8"/>
  <c r="AB209" i="8"/>
  <c r="AC209" i="8"/>
  <c r="AB58" i="8"/>
  <c r="AC58" i="8"/>
  <c r="AB210" i="8"/>
  <c r="AC210" i="8"/>
  <c r="AB211" i="8"/>
  <c r="AC211" i="8"/>
  <c r="AB59" i="8"/>
  <c r="AC59" i="8"/>
  <c r="AB325" i="8"/>
  <c r="AC325" i="8"/>
  <c r="AB60" i="8"/>
  <c r="AC60" i="8"/>
  <c r="AB212" i="8"/>
  <c r="AC212" i="8"/>
  <c r="AB213" i="8"/>
  <c r="AC213" i="8"/>
  <c r="AB214" i="8"/>
  <c r="AC214" i="8"/>
  <c r="AB215" i="8"/>
  <c r="AC215" i="8"/>
  <c r="AB216" i="8"/>
  <c r="AC216" i="8"/>
  <c r="AB217" i="8"/>
  <c r="AC217" i="8"/>
  <c r="AB218" i="8"/>
  <c r="AC218" i="8"/>
  <c r="AB219" i="8"/>
  <c r="AC219" i="8"/>
  <c r="AB220" i="8"/>
  <c r="AC220" i="8"/>
  <c r="AB221" i="8"/>
  <c r="AC221" i="8"/>
  <c r="AB222" i="8"/>
  <c r="AC222" i="8"/>
  <c r="AB223" i="8"/>
  <c r="AC223" i="8"/>
  <c r="AB224" i="8"/>
  <c r="AC224" i="8"/>
  <c r="AB61" i="8"/>
  <c r="AC61" i="8"/>
  <c r="AB30" i="8"/>
  <c r="AC30" i="8"/>
  <c r="AB225" i="8"/>
  <c r="AC225" i="8"/>
  <c r="AB226" i="8"/>
  <c r="AC226" i="8"/>
  <c r="AB227" i="8"/>
  <c r="AC227" i="8"/>
  <c r="AB62" i="8"/>
  <c r="AC62" i="8"/>
  <c r="AB228" i="8"/>
  <c r="AC228" i="8"/>
  <c r="AB229" i="8"/>
  <c r="AC229" i="8"/>
  <c r="AB230" i="8"/>
  <c r="AC230" i="8"/>
  <c r="AB63" i="8"/>
  <c r="AC63" i="8"/>
  <c r="AB231" i="8"/>
  <c r="AC231" i="8"/>
  <c r="AB232" i="8"/>
  <c r="AC232" i="8"/>
  <c r="AB233" i="8"/>
  <c r="AC233" i="8"/>
  <c r="AB64" i="8"/>
  <c r="AC64" i="8"/>
  <c r="AB234" i="8"/>
  <c r="AC234" i="8"/>
  <c r="AB31" i="8"/>
  <c r="AC31" i="8"/>
  <c r="AB235" i="8"/>
  <c r="AC235" i="8"/>
  <c r="AB65" i="8"/>
  <c r="AC65" i="8"/>
  <c r="AB236" i="8"/>
  <c r="AC236" i="8"/>
  <c r="AB237" i="8"/>
  <c r="AC237" i="8"/>
  <c r="AB238" i="8"/>
  <c r="AC238" i="8"/>
  <c r="AB239" i="8"/>
  <c r="AC239" i="8"/>
  <c r="AB240" i="8"/>
  <c r="AC240" i="8"/>
  <c r="AB241" i="8"/>
  <c r="AC241" i="8"/>
  <c r="AB242" i="8"/>
  <c r="AC242" i="8"/>
  <c r="AB243" i="8"/>
  <c r="AC243" i="8"/>
  <c r="AB244" i="8"/>
  <c r="AC244" i="8"/>
  <c r="AB245" i="8"/>
  <c r="AC245" i="8"/>
  <c r="AB246" i="8"/>
  <c r="AC246" i="8"/>
  <c r="AB32" i="8"/>
  <c r="AC32" i="8"/>
  <c r="AB66" i="8"/>
  <c r="AC66" i="8"/>
  <c r="AB247" i="8"/>
  <c r="AC247" i="8"/>
  <c r="AB248" i="8"/>
  <c r="AC248" i="8"/>
  <c r="AB249" i="8"/>
  <c r="AC249" i="8"/>
  <c r="AB67" i="8"/>
  <c r="AC67" i="8"/>
  <c r="AB68" i="8"/>
  <c r="AC68" i="8"/>
  <c r="AB33" i="8"/>
  <c r="AC33" i="8"/>
  <c r="AB34" i="8"/>
  <c r="AC34" i="8"/>
  <c r="AB250" i="8"/>
  <c r="AC250" i="8"/>
  <c r="AB251" i="8"/>
  <c r="AC251" i="8"/>
  <c r="AB252" i="8"/>
  <c r="AC252" i="8"/>
  <c r="AB253" i="8"/>
  <c r="AC253" i="8"/>
  <c r="AB254" i="8"/>
  <c r="AC254" i="8"/>
  <c r="AB255" i="8"/>
  <c r="AC255" i="8"/>
  <c r="AB256" i="8"/>
  <c r="AC256" i="8"/>
  <c r="AB257" i="8"/>
  <c r="AC257" i="8"/>
  <c r="AB258" i="8"/>
  <c r="AC258" i="8"/>
  <c r="AB259" i="8"/>
  <c r="AC259" i="8"/>
  <c r="AB260" i="8"/>
  <c r="AC260" i="8"/>
  <c r="AB261" i="8"/>
  <c r="AC261" i="8"/>
  <c r="AB262" i="8"/>
  <c r="AC262" i="8"/>
  <c r="AB35" i="8"/>
  <c r="AC35" i="8"/>
  <c r="AB263" i="8"/>
  <c r="AC263" i="8"/>
  <c r="AB69" i="8"/>
  <c r="AC69" i="8"/>
  <c r="AB264" i="8"/>
  <c r="AC264" i="8"/>
  <c r="AB70" i="8"/>
  <c r="AC70" i="8"/>
  <c r="AB265" i="8"/>
  <c r="AC265" i="8"/>
  <c r="AB71" i="8"/>
  <c r="AC71" i="8"/>
  <c r="AB266" i="8"/>
  <c r="AC266" i="8"/>
  <c r="AB267" i="8"/>
  <c r="AC267" i="8"/>
  <c r="AB268" i="8"/>
  <c r="AC268" i="8"/>
  <c r="AB269" i="8"/>
  <c r="AC269" i="8"/>
  <c r="AB270" i="8"/>
  <c r="AC270" i="8"/>
  <c r="AB271" i="8"/>
  <c r="AC271" i="8"/>
  <c r="AB272" i="8"/>
  <c r="AC272" i="8"/>
  <c r="AB273" i="8"/>
  <c r="AC273" i="8"/>
  <c r="AB274" i="8"/>
  <c r="AC274" i="8"/>
  <c r="AB275" i="8"/>
  <c r="AC275" i="8"/>
  <c r="AB276" i="8"/>
  <c r="AC276" i="8"/>
  <c r="AB277" i="8"/>
  <c r="AC277" i="8"/>
  <c r="AB278" i="8"/>
  <c r="AC278" i="8"/>
  <c r="AB326" i="8"/>
  <c r="AC326" i="8"/>
  <c r="AB337" i="8"/>
  <c r="AC337" i="8"/>
  <c r="AB338" i="8"/>
  <c r="AC338" i="8"/>
  <c r="AB279" i="8"/>
  <c r="AC279" i="8"/>
  <c r="AB280" i="8"/>
  <c r="AC280" i="8"/>
  <c r="AB281" i="8"/>
  <c r="AC281" i="8"/>
  <c r="AB282" i="8"/>
  <c r="AC282" i="8"/>
  <c r="AB283" i="8"/>
  <c r="AC283" i="8"/>
  <c r="AB339" i="8"/>
  <c r="AC339" i="8"/>
  <c r="AB284" i="8"/>
  <c r="AC284" i="8"/>
  <c r="AB285" i="8"/>
  <c r="AC285" i="8"/>
  <c r="AB340" i="8"/>
  <c r="AC340" i="8"/>
  <c r="AB341" i="8"/>
  <c r="AC341" i="8"/>
  <c r="AB342" i="8"/>
  <c r="AC342" i="8"/>
  <c r="AB286" i="8"/>
  <c r="AC286" i="8"/>
  <c r="AB343" i="8"/>
  <c r="AC343" i="8"/>
  <c r="AB344" i="8"/>
  <c r="AC344" i="8"/>
  <c r="AB345" i="8"/>
  <c r="AC345" i="8"/>
  <c r="AB327" i="8"/>
  <c r="AC327" i="8"/>
  <c r="AB287" i="8"/>
  <c r="AC287" i="8"/>
  <c r="AB346" i="8"/>
  <c r="AC346" i="8"/>
  <c r="AB288" i="8"/>
  <c r="AC288" i="8"/>
  <c r="AB328" i="8"/>
  <c r="AC328" i="8"/>
  <c r="AB347" i="8"/>
  <c r="AC347" i="8"/>
  <c r="AB329" i="8"/>
  <c r="AC329" i="8"/>
  <c r="AB289" i="8"/>
  <c r="AC289" i="8"/>
  <c r="AB290" i="8"/>
  <c r="AC290" i="8"/>
  <c r="AB348" i="8"/>
  <c r="AC348" i="8"/>
  <c r="AB330" i="8"/>
  <c r="AC330" i="8"/>
  <c r="AB349" i="8"/>
  <c r="AC349" i="8"/>
  <c r="AB291" i="8"/>
  <c r="AC291" i="8"/>
  <c r="AB350" i="8"/>
  <c r="AC350" i="8"/>
  <c r="AB351" i="8"/>
  <c r="AC351" i="8"/>
  <c r="AB292" i="8"/>
  <c r="AC292" i="8"/>
  <c r="AB293" i="8"/>
  <c r="AC293" i="8"/>
  <c r="AB331" i="8"/>
  <c r="AC331" i="8"/>
  <c r="AB294" i="8"/>
  <c r="AC294" i="8"/>
  <c r="AB295" i="8"/>
  <c r="AC295" i="8"/>
  <c r="AB352" i="8"/>
  <c r="AC352" i="8"/>
  <c r="AB296" i="8"/>
  <c r="AC296" i="8"/>
  <c r="AB297" i="8"/>
  <c r="AC297" i="8"/>
  <c r="AB298" i="8"/>
  <c r="AC298" i="8"/>
  <c r="AB353" i="8"/>
  <c r="AC353" i="8"/>
  <c r="AB354" i="8"/>
  <c r="AC354" i="8"/>
  <c r="AB299" i="8"/>
  <c r="AC299" i="8"/>
  <c r="AB300" i="8"/>
  <c r="AC300" i="8"/>
  <c r="AB355" i="8"/>
  <c r="AC355" i="8"/>
  <c r="AB332" i="8"/>
  <c r="AC332" i="8"/>
  <c r="AB356" i="8"/>
  <c r="AC356" i="8"/>
  <c r="AB301" i="8"/>
  <c r="AC301" i="8"/>
  <c r="AB302" i="8"/>
  <c r="AC302" i="8"/>
  <c r="AB303" i="8"/>
  <c r="AC303" i="8"/>
  <c r="AB304" i="8"/>
  <c r="AC304" i="8"/>
  <c r="AB305" i="8"/>
  <c r="AC305" i="8"/>
  <c r="AB306" i="8"/>
  <c r="AC306" i="8"/>
  <c r="AB307" i="8"/>
  <c r="AC307" i="8"/>
  <c r="AB308" i="8"/>
  <c r="AC308" i="8"/>
  <c r="AB309" i="8"/>
  <c r="AC309" i="8"/>
  <c r="AB357" i="8"/>
  <c r="AC357" i="8"/>
  <c r="AB310" i="8"/>
  <c r="AC310" i="8"/>
  <c r="AB333" i="8"/>
  <c r="AC333" i="8"/>
  <c r="AB311" i="8"/>
  <c r="AC311" i="8"/>
  <c r="AB312" i="8"/>
  <c r="AC312" i="8"/>
  <c r="AB358" i="8"/>
  <c r="AC358" i="8"/>
  <c r="AB313" i="8"/>
  <c r="AC313" i="8"/>
  <c r="AB314" i="8"/>
  <c r="AC314" i="8"/>
  <c r="AB359" i="8"/>
  <c r="AC359" i="8"/>
  <c r="AB360" i="8"/>
  <c r="AC360" i="8"/>
  <c r="AB315" i="8"/>
  <c r="AC315" i="8"/>
  <c r="AB316" i="8"/>
  <c r="AC316" i="8"/>
  <c r="AB317" i="8"/>
  <c r="AC317" i="8"/>
  <c r="AB318" i="8"/>
  <c r="AC318" i="8"/>
  <c r="AB334" i="8"/>
  <c r="AC334" i="8"/>
  <c r="AB319" i="8"/>
  <c r="AC319" i="8"/>
  <c r="AB361" i="8"/>
  <c r="AC361" i="8"/>
  <c r="AB320" i="8"/>
  <c r="AC320" i="8"/>
  <c r="AB335" i="8"/>
  <c r="AC335" i="8"/>
  <c r="AB362" i="8"/>
  <c r="AC362" i="8"/>
  <c r="AB336" i="8"/>
  <c r="AC336" i="8"/>
  <c r="AB321" i="8"/>
  <c r="AC321" i="8"/>
  <c r="AB322" i="8"/>
  <c r="AC322" i="8"/>
  <c r="AB323" i="8"/>
  <c r="AC323" i="8"/>
  <c r="AB363" i="8"/>
  <c r="AC363" i="8"/>
  <c r="AB324" i="8"/>
  <c r="AC324" i="8"/>
  <c r="AC72" i="8"/>
  <c r="AB72" i="8"/>
  <c r="AR73" i="5" l="1"/>
  <c r="AS73" i="5"/>
  <c r="AT73" i="5"/>
  <c r="AU73" i="5"/>
  <c r="AW73" i="5"/>
  <c r="AR74" i="5"/>
  <c r="AS74" i="5"/>
  <c r="AT74" i="5"/>
  <c r="AU74" i="5"/>
  <c r="AW74" i="5"/>
  <c r="AR75" i="5"/>
  <c r="AS75" i="5"/>
  <c r="AT75" i="5"/>
  <c r="AU75" i="5"/>
  <c r="AW75" i="5"/>
  <c r="AR76" i="5"/>
  <c r="AS76" i="5"/>
  <c r="AT76" i="5"/>
  <c r="AU76" i="5"/>
  <c r="AW76" i="5"/>
  <c r="AR77" i="5"/>
  <c r="AS77" i="5"/>
  <c r="AT77" i="5"/>
  <c r="AU77" i="5"/>
  <c r="AW77" i="5"/>
  <c r="AR78" i="5"/>
  <c r="AS78" i="5"/>
  <c r="AT78" i="5"/>
  <c r="AU78" i="5"/>
  <c r="AW78" i="5"/>
  <c r="AR79" i="5"/>
  <c r="AS79" i="5"/>
  <c r="AT79" i="5"/>
  <c r="AU79" i="5"/>
  <c r="AW79" i="5"/>
  <c r="AR3" i="5"/>
  <c r="AS3" i="5"/>
  <c r="AT3" i="5"/>
  <c r="AU3" i="5"/>
  <c r="AW3" i="5"/>
  <c r="AR4" i="5"/>
  <c r="AS4" i="5"/>
  <c r="AT4" i="5"/>
  <c r="AU4" i="5"/>
  <c r="AW4" i="5"/>
  <c r="AR36" i="5"/>
  <c r="AS36" i="5"/>
  <c r="AT36" i="5"/>
  <c r="AU36" i="5"/>
  <c r="AW36" i="5"/>
  <c r="AR80" i="5"/>
  <c r="AS80" i="5"/>
  <c r="AT80" i="5"/>
  <c r="AU80" i="5"/>
  <c r="AW80" i="5"/>
  <c r="AR81" i="5"/>
  <c r="AS81" i="5"/>
  <c r="AT81" i="5"/>
  <c r="AU81" i="5"/>
  <c r="AW81" i="5"/>
  <c r="AR82" i="5"/>
  <c r="AS82" i="5"/>
  <c r="AT82" i="5"/>
  <c r="AU82" i="5"/>
  <c r="AW82" i="5"/>
  <c r="AR83" i="5"/>
  <c r="AS83" i="5"/>
  <c r="AT83" i="5"/>
  <c r="AU83" i="5"/>
  <c r="AW83" i="5"/>
  <c r="AR5" i="5"/>
  <c r="AS5" i="5"/>
  <c r="AT5" i="5"/>
  <c r="AU5" i="5"/>
  <c r="AW5" i="5"/>
  <c r="AR37" i="5"/>
  <c r="AS37" i="5"/>
  <c r="AT37" i="5"/>
  <c r="AU37" i="5"/>
  <c r="AW37" i="5"/>
  <c r="AR84" i="5"/>
  <c r="AS84" i="5"/>
  <c r="AT84" i="5"/>
  <c r="AU84" i="5"/>
  <c r="AW84" i="5"/>
  <c r="AR85" i="5"/>
  <c r="AS85" i="5"/>
  <c r="AT85" i="5"/>
  <c r="AU85" i="5"/>
  <c r="AW85" i="5"/>
  <c r="AR38" i="5"/>
  <c r="AS38" i="5"/>
  <c r="AT38" i="5"/>
  <c r="AU38" i="5"/>
  <c r="AW38" i="5"/>
  <c r="AR86" i="5"/>
  <c r="AS86" i="5"/>
  <c r="AT86" i="5"/>
  <c r="AU86" i="5"/>
  <c r="AW86" i="5"/>
  <c r="AR39" i="5"/>
  <c r="AS39" i="5"/>
  <c r="AT39" i="5"/>
  <c r="AU39" i="5"/>
  <c r="AW39" i="5"/>
  <c r="AR87" i="5"/>
  <c r="AS87" i="5"/>
  <c r="AT87" i="5"/>
  <c r="AU87" i="5"/>
  <c r="AW87" i="5"/>
  <c r="AR88" i="5"/>
  <c r="AS88" i="5"/>
  <c r="AT88" i="5"/>
  <c r="AU88" i="5"/>
  <c r="AW88" i="5"/>
  <c r="AR6" i="5"/>
  <c r="AS6" i="5"/>
  <c r="AT6" i="5"/>
  <c r="AU6" i="5"/>
  <c r="AW6" i="5"/>
  <c r="AR89" i="5"/>
  <c r="AS89" i="5"/>
  <c r="AT89" i="5"/>
  <c r="AU89" i="5"/>
  <c r="AW89" i="5"/>
  <c r="AR90" i="5"/>
  <c r="AS90" i="5"/>
  <c r="AT90" i="5"/>
  <c r="AU90" i="5"/>
  <c r="AW90" i="5"/>
  <c r="AR7" i="5"/>
  <c r="AS7" i="5"/>
  <c r="AT7" i="5"/>
  <c r="AU7" i="5"/>
  <c r="AW7" i="5"/>
  <c r="AR91" i="5"/>
  <c r="AS91" i="5"/>
  <c r="AT91" i="5"/>
  <c r="AU91" i="5"/>
  <c r="AW91" i="5"/>
  <c r="AR92" i="5"/>
  <c r="AS92" i="5"/>
  <c r="AT92" i="5"/>
  <c r="AU92" i="5"/>
  <c r="AW92" i="5"/>
  <c r="AR93" i="5"/>
  <c r="AS93" i="5"/>
  <c r="AT93" i="5"/>
  <c r="AU93" i="5"/>
  <c r="AW93" i="5"/>
  <c r="AR94" i="5"/>
  <c r="AS94" i="5"/>
  <c r="AT94" i="5"/>
  <c r="AU94" i="5"/>
  <c r="AW94" i="5"/>
  <c r="AR40" i="5"/>
  <c r="AS40" i="5"/>
  <c r="AT40" i="5"/>
  <c r="AU40" i="5"/>
  <c r="AW40" i="5"/>
  <c r="AR41" i="5"/>
  <c r="AS41" i="5"/>
  <c r="AT41" i="5"/>
  <c r="AU41" i="5"/>
  <c r="AW41" i="5"/>
  <c r="AR95" i="5"/>
  <c r="AS95" i="5"/>
  <c r="AT95" i="5"/>
  <c r="AU95" i="5"/>
  <c r="AW95" i="5"/>
  <c r="AR8" i="5"/>
  <c r="AS8" i="5"/>
  <c r="AT8" i="5"/>
  <c r="AU8" i="5"/>
  <c r="AW8" i="5"/>
  <c r="AR96" i="5"/>
  <c r="AS96" i="5"/>
  <c r="AT96" i="5"/>
  <c r="AU96" i="5"/>
  <c r="AW96" i="5"/>
  <c r="AR97" i="5"/>
  <c r="AS97" i="5"/>
  <c r="AT97" i="5"/>
  <c r="AU97" i="5"/>
  <c r="AW97" i="5"/>
  <c r="AR98" i="5"/>
  <c r="AS98" i="5"/>
  <c r="AT98" i="5"/>
  <c r="AU98" i="5"/>
  <c r="AW98" i="5"/>
  <c r="AR99" i="5"/>
  <c r="AS99" i="5"/>
  <c r="AT99" i="5"/>
  <c r="AU99" i="5"/>
  <c r="AW99" i="5"/>
  <c r="AR100" i="5"/>
  <c r="AS100" i="5"/>
  <c r="AT100" i="5"/>
  <c r="AU100" i="5"/>
  <c r="AW100" i="5"/>
  <c r="AR101" i="5"/>
  <c r="AS101" i="5"/>
  <c r="AT101" i="5"/>
  <c r="AU101" i="5"/>
  <c r="AW101" i="5"/>
  <c r="AR102" i="5"/>
  <c r="AS102" i="5"/>
  <c r="AT102" i="5"/>
  <c r="AU102" i="5"/>
  <c r="AW102" i="5"/>
  <c r="AR103" i="5"/>
  <c r="AS103" i="5"/>
  <c r="AT103" i="5"/>
  <c r="AU103" i="5"/>
  <c r="AW103" i="5"/>
  <c r="AR104" i="5"/>
  <c r="AS104" i="5"/>
  <c r="AT104" i="5"/>
  <c r="AU104" i="5"/>
  <c r="AW104" i="5"/>
  <c r="AR105" i="5"/>
  <c r="AS105" i="5"/>
  <c r="AT105" i="5"/>
  <c r="AU105" i="5"/>
  <c r="AW105" i="5"/>
  <c r="AR106" i="5"/>
  <c r="AS106" i="5"/>
  <c r="AT106" i="5"/>
  <c r="AU106" i="5"/>
  <c r="AW106" i="5"/>
  <c r="AR107" i="5"/>
  <c r="AS107" i="5"/>
  <c r="AT107" i="5"/>
  <c r="AU107" i="5"/>
  <c r="AW107" i="5"/>
  <c r="AR108" i="5"/>
  <c r="AS108" i="5"/>
  <c r="AT108" i="5"/>
  <c r="AU108" i="5"/>
  <c r="AW108" i="5"/>
  <c r="AR9" i="5"/>
  <c r="AS9" i="5"/>
  <c r="AT9" i="5"/>
  <c r="AU9" i="5"/>
  <c r="AW9" i="5"/>
  <c r="AR109" i="5"/>
  <c r="AS109" i="5"/>
  <c r="AT109" i="5"/>
  <c r="AU109" i="5"/>
  <c r="AW109" i="5"/>
  <c r="AR110" i="5"/>
  <c r="AS110" i="5"/>
  <c r="AT110" i="5"/>
  <c r="AU110" i="5"/>
  <c r="AW110" i="5"/>
  <c r="AR111" i="5"/>
  <c r="AS111" i="5"/>
  <c r="AT111" i="5"/>
  <c r="AU111" i="5"/>
  <c r="AW111" i="5"/>
  <c r="AR112" i="5"/>
  <c r="AS112" i="5"/>
  <c r="AT112" i="5"/>
  <c r="AU112" i="5"/>
  <c r="AW112" i="5"/>
  <c r="AR42" i="5"/>
  <c r="AS42" i="5"/>
  <c r="AT42" i="5"/>
  <c r="AU42" i="5"/>
  <c r="AW42" i="5"/>
  <c r="AR113" i="5"/>
  <c r="AS113" i="5"/>
  <c r="AT113" i="5"/>
  <c r="AU113" i="5"/>
  <c r="AW113" i="5"/>
  <c r="AR114" i="5"/>
  <c r="AS114" i="5"/>
  <c r="AT114" i="5"/>
  <c r="AU114" i="5"/>
  <c r="AW114" i="5"/>
  <c r="AR10" i="5"/>
  <c r="AS10" i="5"/>
  <c r="AT10" i="5"/>
  <c r="AU10" i="5"/>
  <c r="AW10" i="5"/>
  <c r="AR115" i="5"/>
  <c r="AS115" i="5"/>
  <c r="AT115" i="5"/>
  <c r="AU115" i="5"/>
  <c r="AW115" i="5"/>
  <c r="AR116" i="5"/>
  <c r="AS116" i="5"/>
  <c r="AT116" i="5"/>
  <c r="AU116" i="5"/>
  <c r="AW116" i="5"/>
  <c r="AR117" i="5"/>
  <c r="AS117" i="5"/>
  <c r="AT117" i="5"/>
  <c r="AU117" i="5"/>
  <c r="AW117" i="5"/>
  <c r="AR118" i="5"/>
  <c r="AS118" i="5"/>
  <c r="AT118" i="5"/>
  <c r="AU118" i="5"/>
  <c r="AW118" i="5"/>
  <c r="AR43" i="5"/>
  <c r="AS43" i="5"/>
  <c r="AT43" i="5"/>
  <c r="AU43" i="5"/>
  <c r="AW43" i="5"/>
  <c r="AR119" i="5"/>
  <c r="AS119" i="5"/>
  <c r="AT119" i="5"/>
  <c r="AU119" i="5"/>
  <c r="AW119" i="5"/>
  <c r="AR44" i="5"/>
  <c r="AS44" i="5"/>
  <c r="AT44" i="5"/>
  <c r="AU44" i="5"/>
  <c r="AW44" i="5"/>
  <c r="AR11" i="5"/>
  <c r="AS11" i="5"/>
  <c r="AT11" i="5"/>
  <c r="AU11" i="5"/>
  <c r="AW11" i="5"/>
  <c r="AR120" i="5"/>
  <c r="AS120" i="5"/>
  <c r="AT120" i="5"/>
  <c r="AU120" i="5"/>
  <c r="AW120" i="5"/>
  <c r="AR121" i="5"/>
  <c r="AS121" i="5"/>
  <c r="AT121" i="5"/>
  <c r="AU121" i="5"/>
  <c r="AW121" i="5"/>
  <c r="AR122" i="5"/>
  <c r="AS122" i="5"/>
  <c r="AT122" i="5"/>
  <c r="AU122" i="5"/>
  <c r="AW122" i="5"/>
  <c r="AR123" i="5"/>
  <c r="AS123" i="5"/>
  <c r="AT123" i="5"/>
  <c r="AU123" i="5"/>
  <c r="AW123" i="5"/>
  <c r="AR124" i="5"/>
  <c r="AS124" i="5"/>
  <c r="AT124" i="5"/>
  <c r="AU124" i="5"/>
  <c r="AW124" i="5"/>
  <c r="AR125" i="5"/>
  <c r="AS125" i="5"/>
  <c r="AT125" i="5"/>
  <c r="AU125" i="5"/>
  <c r="AW125" i="5"/>
  <c r="AR126" i="5"/>
  <c r="AS126" i="5"/>
  <c r="AT126" i="5"/>
  <c r="AU126" i="5"/>
  <c r="AW126" i="5"/>
  <c r="AR127" i="5"/>
  <c r="AS127" i="5"/>
  <c r="AT127" i="5"/>
  <c r="AU127" i="5"/>
  <c r="AW127" i="5"/>
  <c r="AR128" i="5"/>
  <c r="AS128" i="5"/>
  <c r="AT128" i="5"/>
  <c r="AU128" i="5"/>
  <c r="AW128" i="5"/>
  <c r="AR129" i="5"/>
  <c r="AS129" i="5"/>
  <c r="AT129" i="5"/>
  <c r="AU129" i="5"/>
  <c r="AW129" i="5"/>
  <c r="AR130" i="5"/>
  <c r="AS130" i="5"/>
  <c r="AT130" i="5"/>
  <c r="AU130" i="5"/>
  <c r="AW130" i="5"/>
  <c r="AR131" i="5"/>
  <c r="AS131" i="5"/>
  <c r="AT131" i="5"/>
  <c r="AU131" i="5"/>
  <c r="AW131" i="5"/>
  <c r="AR12" i="5"/>
  <c r="AS12" i="5"/>
  <c r="AT12" i="5"/>
  <c r="AU12" i="5"/>
  <c r="AW12" i="5"/>
  <c r="AR132" i="5"/>
  <c r="AS132" i="5"/>
  <c r="AT132" i="5"/>
  <c r="AU132" i="5"/>
  <c r="AW132" i="5"/>
  <c r="AR133" i="5"/>
  <c r="AS133" i="5"/>
  <c r="AT133" i="5"/>
  <c r="AU133" i="5"/>
  <c r="AW133" i="5"/>
  <c r="AR134" i="5"/>
  <c r="AS134" i="5"/>
  <c r="AT134" i="5"/>
  <c r="AU134" i="5"/>
  <c r="AW134" i="5"/>
  <c r="AR135" i="5"/>
  <c r="AS135" i="5"/>
  <c r="AT135" i="5"/>
  <c r="AU135" i="5"/>
  <c r="AW135" i="5"/>
  <c r="AR136" i="5"/>
  <c r="AS136" i="5"/>
  <c r="AT136" i="5"/>
  <c r="AU136" i="5"/>
  <c r="AW136" i="5"/>
  <c r="AR137" i="5"/>
  <c r="AS137" i="5"/>
  <c r="AT137" i="5"/>
  <c r="AU137" i="5"/>
  <c r="AW137" i="5"/>
  <c r="AR138" i="5"/>
  <c r="AS138" i="5"/>
  <c r="AT138" i="5"/>
  <c r="AU138" i="5"/>
  <c r="AW138" i="5"/>
  <c r="AR139" i="5"/>
  <c r="AS139" i="5"/>
  <c r="AT139" i="5"/>
  <c r="AU139" i="5"/>
  <c r="AW139" i="5"/>
  <c r="AR140" i="5"/>
  <c r="AS140" i="5"/>
  <c r="AT140" i="5"/>
  <c r="AU140" i="5"/>
  <c r="AW140" i="5"/>
  <c r="AR45" i="5"/>
  <c r="AS45" i="5"/>
  <c r="AT45" i="5"/>
  <c r="AU45" i="5"/>
  <c r="AW45" i="5"/>
  <c r="AR141" i="5"/>
  <c r="AS141" i="5"/>
  <c r="AT141" i="5"/>
  <c r="AU141" i="5"/>
  <c r="AW141" i="5"/>
  <c r="AR142" i="5"/>
  <c r="AS142" i="5"/>
  <c r="AT142" i="5"/>
  <c r="AU142" i="5"/>
  <c r="AW142" i="5"/>
  <c r="AR143" i="5"/>
  <c r="AS143" i="5"/>
  <c r="AT143" i="5"/>
  <c r="AU143" i="5"/>
  <c r="AW143" i="5"/>
  <c r="AR144" i="5"/>
  <c r="AS144" i="5"/>
  <c r="AT144" i="5"/>
  <c r="AU144" i="5"/>
  <c r="AW144" i="5"/>
  <c r="AR145" i="5"/>
  <c r="AS145" i="5"/>
  <c r="AT145" i="5"/>
  <c r="AU145" i="5"/>
  <c r="AW145" i="5"/>
  <c r="AR13" i="5"/>
  <c r="AS13" i="5"/>
  <c r="AT13" i="5"/>
  <c r="AU13" i="5"/>
  <c r="AW13" i="5"/>
  <c r="AR146" i="5"/>
  <c r="AS146" i="5"/>
  <c r="AT146" i="5"/>
  <c r="AU146" i="5"/>
  <c r="AW146" i="5"/>
  <c r="AR14" i="5"/>
  <c r="AS14" i="5"/>
  <c r="AT14" i="5"/>
  <c r="AU14" i="5"/>
  <c r="AW14" i="5"/>
  <c r="AR147" i="5"/>
  <c r="AS147" i="5"/>
  <c r="AT147" i="5"/>
  <c r="AU147" i="5"/>
  <c r="AW147" i="5"/>
  <c r="AR15" i="5"/>
  <c r="AS15" i="5"/>
  <c r="AT15" i="5"/>
  <c r="AU15" i="5"/>
  <c r="AW15" i="5"/>
  <c r="AR148" i="5"/>
  <c r="AS148" i="5"/>
  <c r="AT148" i="5"/>
  <c r="AU148" i="5"/>
  <c r="AW148" i="5"/>
  <c r="AR16" i="5"/>
  <c r="AS16" i="5"/>
  <c r="AT16" i="5"/>
  <c r="AU16" i="5"/>
  <c r="AW16" i="5"/>
  <c r="AR149" i="5"/>
  <c r="AS149" i="5"/>
  <c r="AT149" i="5"/>
  <c r="AU149" i="5"/>
  <c r="AW149" i="5"/>
  <c r="AR150" i="5"/>
  <c r="AS150" i="5"/>
  <c r="AT150" i="5"/>
  <c r="AU150" i="5"/>
  <c r="AW150" i="5"/>
  <c r="AR17" i="5"/>
  <c r="AS17" i="5"/>
  <c r="AT17" i="5"/>
  <c r="AU17" i="5"/>
  <c r="AW17" i="5"/>
  <c r="AR151" i="5"/>
  <c r="AS151" i="5"/>
  <c r="AT151" i="5"/>
  <c r="AU151" i="5"/>
  <c r="AW151" i="5"/>
  <c r="AR152" i="5"/>
  <c r="AS152" i="5"/>
  <c r="AT152" i="5"/>
  <c r="AU152" i="5"/>
  <c r="AW152" i="5"/>
  <c r="AR153" i="5"/>
  <c r="AS153" i="5"/>
  <c r="AT153" i="5"/>
  <c r="AU153" i="5"/>
  <c r="AW153" i="5"/>
  <c r="AR18" i="5"/>
  <c r="AS18" i="5"/>
  <c r="AT18" i="5"/>
  <c r="AU18" i="5"/>
  <c r="AW18" i="5"/>
  <c r="AR154" i="5"/>
  <c r="AS154" i="5"/>
  <c r="AT154" i="5"/>
  <c r="AU154" i="5"/>
  <c r="AW154" i="5"/>
  <c r="AR155" i="5"/>
  <c r="AS155" i="5"/>
  <c r="AT155" i="5"/>
  <c r="AU155" i="5"/>
  <c r="AW155" i="5"/>
  <c r="AR19" i="5"/>
  <c r="AS19" i="5"/>
  <c r="AT19" i="5"/>
  <c r="AU19" i="5"/>
  <c r="AW19" i="5"/>
  <c r="AR156" i="5"/>
  <c r="AS156" i="5"/>
  <c r="AT156" i="5"/>
  <c r="AU156" i="5"/>
  <c r="AW156" i="5"/>
  <c r="AR157" i="5"/>
  <c r="AS157" i="5"/>
  <c r="AT157" i="5"/>
  <c r="AU157" i="5"/>
  <c r="AW157" i="5"/>
  <c r="AR20" i="5"/>
  <c r="AS20" i="5"/>
  <c r="AT20" i="5"/>
  <c r="AU20" i="5"/>
  <c r="AW20" i="5"/>
  <c r="AR158" i="5"/>
  <c r="AS158" i="5"/>
  <c r="AT158" i="5"/>
  <c r="AU158" i="5"/>
  <c r="AW158" i="5"/>
  <c r="AR159" i="5"/>
  <c r="AS159" i="5"/>
  <c r="AT159" i="5"/>
  <c r="AU159" i="5"/>
  <c r="AW159" i="5"/>
  <c r="AR160" i="5"/>
  <c r="AS160" i="5"/>
  <c r="AT160" i="5"/>
  <c r="AU160" i="5"/>
  <c r="AW160" i="5"/>
  <c r="AR21" i="5"/>
  <c r="AS21" i="5"/>
  <c r="AT21" i="5"/>
  <c r="AU21" i="5"/>
  <c r="AW21" i="5"/>
  <c r="AR22" i="5"/>
  <c r="AS22" i="5"/>
  <c r="AT22" i="5"/>
  <c r="AU22" i="5"/>
  <c r="AW22" i="5"/>
  <c r="AR161" i="5"/>
  <c r="AS161" i="5"/>
  <c r="AT161" i="5"/>
  <c r="AU161" i="5"/>
  <c r="AW161" i="5"/>
  <c r="AR162" i="5"/>
  <c r="AS162" i="5"/>
  <c r="AT162" i="5"/>
  <c r="AU162" i="5"/>
  <c r="AW162" i="5"/>
  <c r="AR23" i="5"/>
  <c r="AS23" i="5"/>
  <c r="AT23" i="5"/>
  <c r="AU23" i="5"/>
  <c r="AW23" i="5"/>
  <c r="AR46" i="5"/>
  <c r="AS46" i="5"/>
  <c r="AT46" i="5"/>
  <c r="AU46" i="5"/>
  <c r="AW46" i="5"/>
  <c r="AR47" i="5"/>
  <c r="AS47" i="5"/>
  <c r="AT47" i="5"/>
  <c r="AU47" i="5"/>
  <c r="AW47" i="5"/>
  <c r="AR24" i="5"/>
  <c r="AS24" i="5"/>
  <c r="AT24" i="5"/>
  <c r="AU24" i="5"/>
  <c r="AW24" i="5"/>
  <c r="AR163" i="5"/>
  <c r="AS163" i="5"/>
  <c r="AT163" i="5"/>
  <c r="AU163" i="5"/>
  <c r="AW163" i="5"/>
  <c r="AR48" i="5"/>
  <c r="AS48" i="5"/>
  <c r="AT48" i="5"/>
  <c r="AU48" i="5"/>
  <c r="AW48" i="5"/>
  <c r="AR164" i="5"/>
  <c r="AS164" i="5"/>
  <c r="AT164" i="5"/>
  <c r="AU164" i="5"/>
  <c r="AW164" i="5"/>
  <c r="AR25" i="5"/>
  <c r="AS25" i="5"/>
  <c r="AT25" i="5"/>
  <c r="AU25" i="5"/>
  <c r="AW25" i="5"/>
  <c r="AR165" i="5"/>
  <c r="AS165" i="5"/>
  <c r="AT165" i="5"/>
  <c r="AU165" i="5"/>
  <c r="AW165" i="5"/>
  <c r="AR166" i="5"/>
  <c r="AS166" i="5"/>
  <c r="AT166" i="5"/>
  <c r="AU166" i="5"/>
  <c r="AW166" i="5"/>
  <c r="AR49" i="5"/>
  <c r="AS49" i="5"/>
  <c r="AT49" i="5"/>
  <c r="AU49" i="5"/>
  <c r="AW49" i="5"/>
  <c r="AR167" i="5"/>
  <c r="AS167" i="5"/>
  <c r="AT167" i="5"/>
  <c r="AU167" i="5"/>
  <c r="AW167" i="5"/>
  <c r="AR168" i="5"/>
  <c r="AS168" i="5"/>
  <c r="AT168" i="5"/>
  <c r="AU168" i="5"/>
  <c r="AW168" i="5"/>
  <c r="AR169" i="5"/>
  <c r="AS169" i="5"/>
  <c r="AT169" i="5"/>
  <c r="AU169" i="5"/>
  <c r="AW169" i="5"/>
  <c r="AR50" i="5"/>
  <c r="AS50" i="5"/>
  <c r="AT50" i="5"/>
  <c r="AU50" i="5"/>
  <c r="AW50" i="5"/>
  <c r="AR170" i="5"/>
  <c r="AS170" i="5"/>
  <c r="AT170" i="5"/>
  <c r="AU170" i="5"/>
  <c r="AW170" i="5"/>
  <c r="AR171" i="5"/>
  <c r="AS171" i="5"/>
  <c r="AT171" i="5"/>
  <c r="AU171" i="5"/>
  <c r="AW171" i="5"/>
  <c r="AR172" i="5"/>
  <c r="AS172" i="5"/>
  <c r="AT172" i="5"/>
  <c r="AU172" i="5"/>
  <c r="AW172" i="5"/>
  <c r="AR26" i="5"/>
  <c r="AS26" i="5"/>
  <c r="AT26" i="5"/>
  <c r="AU26" i="5"/>
  <c r="AW26" i="5"/>
  <c r="AR173" i="5"/>
  <c r="AS173" i="5"/>
  <c r="AT173" i="5"/>
  <c r="AU173" i="5"/>
  <c r="AW173" i="5"/>
  <c r="AR174" i="5"/>
  <c r="AS174" i="5"/>
  <c r="AT174" i="5"/>
  <c r="AU174" i="5"/>
  <c r="AW174" i="5"/>
  <c r="AR175" i="5"/>
  <c r="AS175" i="5"/>
  <c r="AT175" i="5"/>
  <c r="AU175" i="5"/>
  <c r="AW175" i="5"/>
  <c r="AR176" i="5"/>
  <c r="AS176" i="5"/>
  <c r="AT176" i="5"/>
  <c r="AU176" i="5"/>
  <c r="AW176" i="5"/>
  <c r="AR177" i="5"/>
  <c r="AS177" i="5"/>
  <c r="AT177" i="5"/>
  <c r="AU177" i="5"/>
  <c r="AW177" i="5"/>
  <c r="AR178" i="5"/>
  <c r="AS178" i="5"/>
  <c r="AT178" i="5"/>
  <c r="AU178" i="5"/>
  <c r="AW178" i="5"/>
  <c r="AR51" i="5"/>
  <c r="AS51" i="5"/>
  <c r="AT51" i="5"/>
  <c r="AU51" i="5"/>
  <c r="AW51" i="5"/>
  <c r="AR179" i="5"/>
  <c r="AS179" i="5"/>
  <c r="AT179" i="5"/>
  <c r="AU179" i="5"/>
  <c r="AW179" i="5"/>
  <c r="AR27" i="5"/>
  <c r="AS27" i="5"/>
  <c r="AT27" i="5"/>
  <c r="AU27" i="5"/>
  <c r="AW27" i="5"/>
  <c r="AR180" i="5"/>
  <c r="AS180" i="5"/>
  <c r="AT180" i="5"/>
  <c r="AU180" i="5"/>
  <c r="AW180" i="5"/>
  <c r="AR181" i="5"/>
  <c r="AS181" i="5"/>
  <c r="AT181" i="5"/>
  <c r="AU181" i="5"/>
  <c r="AW181" i="5"/>
  <c r="AR182" i="5"/>
  <c r="AS182" i="5"/>
  <c r="AT182" i="5"/>
  <c r="AU182" i="5"/>
  <c r="AW182" i="5"/>
  <c r="AR183" i="5"/>
  <c r="AS183" i="5"/>
  <c r="AT183" i="5"/>
  <c r="AU183" i="5"/>
  <c r="AW183" i="5"/>
  <c r="AR184" i="5"/>
  <c r="AS184" i="5"/>
  <c r="AT184" i="5"/>
  <c r="AU184" i="5"/>
  <c r="AW184" i="5"/>
  <c r="AR185" i="5"/>
  <c r="AS185" i="5"/>
  <c r="AT185" i="5"/>
  <c r="AU185" i="5"/>
  <c r="AW185" i="5"/>
  <c r="AR52" i="5"/>
  <c r="AS52" i="5"/>
  <c r="AT52" i="5"/>
  <c r="AU52" i="5"/>
  <c r="AW52" i="5"/>
  <c r="AR186" i="5"/>
  <c r="AS186" i="5"/>
  <c r="AT186" i="5"/>
  <c r="AU186" i="5"/>
  <c r="AW186" i="5"/>
  <c r="AR187" i="5"/>
  <c r="AS187" i="5"/>
  <c r="AT187" i="5"/>
  <c r="AU187" i="5"/>
  <c r="AW187" i="5"/>
  <c r="AR188" i="5"/>
  <c r="AS188" i="5"/>
  <c r="AT188" i="5"/>
  <c r="AU188" i="5"/>
  <c r="AW188" i="5"/>
  <c r="AR189" i="5"/>
  <c r="AS189" i="5"/>
  <c r="AT189" i="5"/>
  <c r="AU189" i="5"/>
  <c r="AW189" i="5"/>
  <c r="AR190" i="5"/>
  <c r="AS190" i="5"/>
  <c r="AT190" i="5"/>
  <c r="AU190" i="5"/>
  <c r="AW190" i="5"/>
  <c r="AR191" i="5"/>
  <c r="AS191" i="5"/>
  <c r="AT191" i="5"/>
  <c r="AU191" i="5"/>
  <c r="AW191" i="5"/>
  <c r="AR53" i="5"/>
  <c r="AS53" i="5"/>
  <c r="AT53" i="5"/>
  <c r="AU53" i="5"/>
  <c r="AW53" i="5"/>
  <c r="AR192" i="5"/>
  <c r="AS192" i="5"/>
  <c r="AT192" i="5"/>
  <c r="AU192" i="5"/>
  <c r="AW192" i="5"/>
  <c r="AR193" i="5"/>
  <c r="AS193" i="5"/>
  <c r="AT193" i="5"/>
  <c r="AU193" i="5"/>
  <c r="AW193" i="5"/>
  <c r="AR194" i="5"/>
  <c r="AS194" i="5"/>
  <c r="AT194" i="5"/>
  <c r="AU194" i="5"/>
  <c r="AW194" i="5"/>
  <c r="AR195" i="5"/>
  <c r="AS195" i="5"/>
  <c r="AT195" i="5"/>
  <c r="AU195" i="5"/>
  <c r="AW195" i="5"/>
  <c r="AR28" i="5"/>
  <c r="AS28" i="5"/>
  <c r="AT28" i="5"/>
  <c r="AU28" i="5"/>
  <c r="AW28" i="5"/>
  <c r="AR196" i="5"/>
  <c r="AS196" i="5"/>
  <c r="AT196" i="5"/>
  <c r="AU196" i="5"/>
  <c r="AW196" i="5"/>
  <c r="AR197" i="5"/>
  <c r="AS197" i="5"/>
  <c r="AT197" i="5"/>
  <c r="AU197" i="5"/>
  <c r="AW197" i="5"/>
  <c r="AR198" i="5"/>
  <c r="AS198" i="5"/>
  <c r="AT198" i="5"/>
  <c r="AU198" i="5"/>
  <c r="AW198" i="5"/>
  <c r="AR29" i="5"/>
  <c r="AS29" i="5"/>
  <c r="AT29" i="5"/>
  <c r="AU29" i="5"/>
  <c r="AW29" i="5"/>
  <c r="AR199" i="5"/>
  <c r="AS199" i="5"/>
  <c r="AT199" i="5"/>
  <c r="AU199" i="5"/>
  <c r="AW199" i="5"/>
  <c r="AR54" i="5"/>
  <c r="AS54" i="5"/>
  <c r="AT54" i="5"/>
  <c r="AU54" i="5"/>
  <c r="AW54" i="5"/>
  <c r="AR200" i="5"/>
  <c r="AS200" i="5"/>
  <c r="AT200" i="5"/>
  <c r="AU200" i="5"/>
  <c r="AW200" i="5"/>
  <c r="AR201" i="5"/>
  <c r="AS201" i="5"/>
  <c r="AT201" i="5"/>
  <c r="AU201" i="5"/>
  <c r="AW201" i="5"/>
  <c r="AR202" i="5"/>
  <c r="AS202" i="5"/>
  <c r="AT202" i="5"/>
  <c r="AU202" i="5"/>
  <c r="AW202" i="5"/>
  <c r="AR55" i="5"/>
  <c r="AS55" i="5"/>
  <c r="AT55" i="5"/>
  <c r="AU55" i="5"/>
  <c r="AW55" i="5"/>
  <c r="AR203" i="5"/>
  <c r="AS203" i="5"/>
  <c r="AT203" i="5"/>
  <c r="AU203" i="5"/>
  <c r="AW203" i="5"/>
  <c r="AR204" i="5"/>
  <c r="AS204" i="5"/>
  <c r="AT204" i="5"/>
  <c r="AU204" i="5"/>
  <c r="AW204" i="5"/>
  <c r="AR205" i="5"/>
  <c r="AS205" i="5"/>
  <c r="AT205" i="5"/>
  <c r="AU205" i="5"/>
  <c r="AW205" i="5"/>
  <c r="AR206" i="5"/>
  <c r="AS206" i="5"/>
  <c r="AT206" i="5"/>
  <c r="AU206" i="5"/>
  <c r="AW206" i="5"/>
  <c r="AR207" i="5"/>
  <c r="AS207" i="5"/>
  <c r="AT207" i="5"/>
  <c r="AU207" i="5"/>
  <c r="AW207" i="5"/>
  <c r="AR56" i="5"/>
  <c r="AS56" i="5"/>
  <c r="AT56" i="5"/>
  <c r="AU56" i="5"/>
  <c r="AW56" i="5"/>
  <c r="AR57" i="5"/>
  <c r="AS57" i="5"/>
  <c r="AT57" i="5"/>
  <c r="AU57" i="5"/>
  <c r="AW57" i="5"/>
  <c r="AR208" i="5"/>
  <c r="AS208" i="5"/>
  <c r="AT208" i="5"/>
  <c r="AU208" i="5"/>
  <c r="AW208" i="5"/>
  <c r="AR209" i="5"/>
  <c r="AS209" i="5"/>
  <c r="AT209" i="5"/>
  <c r="AU209" i="5"/>
  <c r="AW209" i="5"/>
  <c r="AR58" i="5"/>
  <c r="AS58" i="5"/>
  <c r="AT58" i="5"/>
  <c r="AU58" i="5"/>
  <c r="AW58" i="5"/>
  <c r="AR210" i="5"/>
  <c r="AS210" i="5"/>
  <c r="AT210" i="5"/>
  <c r="AU210" i="5"/>
  <c r="AW210" i="5"/>
  <c r="AR211" i="5"/>
  <c r="AS211" i="5"/>
  <c r="AT211" i="5"/>
  <c r="AU211" i="5"/>
  <c r="AW211" i="5"/>
  <c r="AR59" i="5"/>
  <c r="AS59" i="5"/>
  <c r="AT59" i="5"/>
  <c r="AU59" i="5"/>
  <c r="AW59" i="5"/>
  <c r="AR325" i="5"/>
  <c r="AS325" i="5"/>
  <c r="AT325" i="5"/>
  <c r="AU325" i="5"/>
  <c r="AW325" i="5"/>
  <c r="AR60" i="5"/>
  <c r="AS60" i="5"/>
  <c r="AT60" i="5"/>
  <c r="AU60" i="5"/>
  <c r="AW60" i="5"/>
  <c r="AR212" i="5"/>
  <c r="AS212" i="5"/>
  <c r="AT212" i="5"/>
  <c r="AU212" i="5"/>
  <c r="AW212" i="5"/>
  <c r="AR213" i="5"/>
  <c r="AS213" i="5"/>
  <c r="AT213" i="5"/>
  <c r="AU213" i="5"/>
  <c r="AW213" i="5"/>
  <c r="AR214" i="5"/>
  <c r="AS214" i="5"/>
  <c r="AT214" i="5"/>
  <c r="AU214" i="5"/>
  <c r="AW214" i="5"/>
  <c r="AR215" i="5"/>
  <c r="AS215" i="5"/>
  <c r="AT215" i="5"/>
  <c r="AU215" i="5"/>
  <c r="AW215" i="5"/>
  <c r="AR216" i="5"/>
  <c r="AS216" i="5"/>
  <c r="AT216" i="5"/>
  <c r="AU216" i="5"/>
  <c r="AW216" i="5"/>
  <c r="AR217" i="5"/>
  <c r="AS217" i="5"/>
  <c r="AT217" i="5"/>
  <c r="AU217" i="5"/>
  <c r="AW217" i="5"/>
  <c r="AR218" i="5"/>
  <c r="AS218" i="5"/>
  <c r="AT218" i="5"/>
  <c r="AU218" i="5"/>
  <c r="AW218" i="5"/>
  <c r="AR219" i="5"/>
  <c r="AS219" i="5"/>
  <c r="AT219" i="5"/>
  <c r="AU219" i="5"/>
  <c r="AW219" i="5"/>
  <c r="AR220" i="5"/>
  <c r="AS220" i="5"/>
  <c r="AT220" i="5"/>
  <c r="AU220" i="5"/>
  <c r="AW220" i="5"/>
  <c r="AR221" i="5"/>
  <c r="AS221" i="5"/>
  <c r="AT221" i="5"/>
  <c r="AU221" i="5"/>
  <c r="AW221" i="5"/>
  <c r="AR222" i="5"/>
  <c r="AS222" i="5"/>
  <c r="AT222" i="5"/>
  <c r="AU222" i="5"/>
  <c r="AW222" i="5"/>
  <c r="AR223" i="5"/>
  <c r="AS223" i="5"/>
  <c r="AT223" i="5"/>
  <c r="AU223" i="5"/>
  <c r="AW223" i="5"/>
  <c r="AR224" i="5"/>
  <c r="AS224" i="5"/>
  <c r="AT224" i="5"/>
  <c r="AU224" i="5"/>
  <c r="AW224" i="5"/>
  <c r="AR61" i="5"/>
  <c r="AS61" i="5"/>
  <c r="AT61" i="5"/>
  <c r="AU61" i="5"/>
  <c r="AW61" i="5"/>
  <c r="AR30" i="5"/>
  <c r="AS30" i="5"/>
  <c r="AT30" i="5"/>
  <c r="AU30" i="5"/>
  <c r="AW30" i="5"/>
  <c r="AR225" i="5"/>
  <c r="AS225" i="5"/>
  <c r="AT225" i="5"/>
  <c r="AU225" i="5"/>
  <c r="AW225" i="5"/>
  <c r="AR226" i="5"/>
  <c r="AS226" i="5"/>
  <c r="AT226" i="5"/>
  <c r="AU226" i="5"/>
  <c r="AW226" i="5"/>
  <c r="AR227" i="5"/>
  <c r="AS227" i="5"/>
  <c r="AT227" i="5"/>
  <c r="AU227" i="5"/>
  <c r="AW227" i="5"/>
  <c r="AR62" i="5"/>
  <c r="AS62" i="5"/>
  <c r="AT62" i="5"/>
  <c r="AU62" i="5"/>
  <c r="AW62" i="5"/>
  <c r="AR228" i="5"/>
  <c r="AS228" i="5"/>
  <c r="AT228" i="5"/>
  <c r="AU228" i="5"/>
  <c r="AW228" i="5"/>
  <c r="AR229" i="5"/>
  <c r="AS229" i="5"/>
  <c r="AT229" i="5"/>
  <c r="AU229" i="5"/>
  <c r="AW229" i="5"/>
  <c r="AR230" i="5"/>
  <c r="AS230" i="5"/>
  <c r="AT230" i="5"/>
  <c r="AU230" i="5"/>
  <c r="AW230" i="5"/>
  <c r="AR63" i="5"/>
  <c r="AS63" i="5"/>
  <c r="AT63" i="5"/>
  <c r="AU63" i="5"/>
  <c r="AW63" i="5"/>
  <c r="AR231" i="5"/>
  <c r="AS231" i="5"/>
  <c r="AT231" i="5"/>
  <c r="AU231" i="5"/>
  <c r="AW231" i="5"/>
  <c r="AR232" i="5"/>
  <c r="AS232" i="5"/>
  <c r="AT232" i="5"/>
  <c r="AU232" i="5"/>
  <c r="AW232" i="5"/>
  <c r="AR233" i="5"/>
  <c r="AS233" i="5"/>
  <c r="AT233" i="5"/>
  <c r="AU233" i="5"/>
  <c r="AW233" i="5"/>
  <c r="AR64" i="5"/>
  <c r="AS64" i="5"/>
  <c r="AT64" i="5"/>
  <c r="AU64" i="5"/>
  <c r="AW64" i="5"/>
  <c r="AR234" i="5"/>
  <c r="AS234" i="5"/>
  <c r="AT234" i="5"/>
  <c r="AU234" i="5"/>
  <c r="AW234" i="5"/>
  <c r="AR31" i="5"/>
  <c r="AS31" i="5"/>
  <c r="AT31" i="5"/>
  <c r="AU31" i="5"/>
  <c r="AW31" i="5"/>
  <c r="AR235" i="5"/>
  <c r="AS235" i="5"/>
  <c r="AT235" i="5"/>
  <c r="AU235" i="5"/>
  <c r="AW235" i="5"/>
  <c r="AR65" i="5"/>
  <c r="AS65" i="5"/>
  <c r="AT65" i="5"/>
  <c r="AU65" i="5"/>
  <c r="AW65" i="5"/>
  <c r="AR236" i="5"/>
  <c r="AS236" i="5"/>
  <c r="AT236" i="5"/>
  <c r="AU236" i="5"/>
  <c r="AW236" i="5"/>
  <c r="AR237" i="5"/>
  <c r="AS237" i="5"/>
  <c r="AT237" i="5"/>
  <c r="AU237" i="5"/>
  <c r="AW237" i="5"/>
  <c r="AR238" i="5"/>
  <c r="AS238" i="5"/>
  <c r="AT238" i="5"/>
  <c r="AU238" i="5"/>
  <c r="AW238" i="5"/>
  <c r="AR239" i="5"/>
  <c r="AS239" i="5"/>
  <c r="AT239" i="5"/>
  <c r="AU239" i="5"/>
  <c r="AW239" i="5"/>
  <c r="AR240" i="5"/>
  <c r="AS240" i="5"/>
  <c r="AT240" i="5"/>
  <c r="AU240" i="5"/>
  <c r="AW240" i="5"/>
  <c r="AR241" i="5"/>
  <c r="AS241" i="5"/>
  <c r="AT241" i="5"/>
  <c r="AU241" i="5"/>
  <c r="AW241" i="5"/>
  <c r="AR242" i="5"/>
  <c r="AS242" i="5"/>
  <c r="AT242" i="5"/>
  <c r="AU242" i="5"/>
  <c r="AW242" i="5"/>
  <c r="AR243" i="5"/>
  <c r="AS243" i="5"/>
  <c r="AT243" i="5"/>
  <c r="AU243" i="5"/>
  <c r="AW243" i="5"/>
  <c r="AR244" i="5"/>
  <c r="AS244" i="5"/>
  <c r="AT244" i="5"/>
  <c r="AU244" i="5"/>
  <c r="AW244" i="5"/>
  <c r="AR245" i="5"/>
  <c r="AS245" i="5"/>
  <c r="AT245" i="5"/>
  <c r="AU245" i="5"/>
  <c r="AW245" i="5"/>
  <c r="AR246" i="5"/>
  <c r="AS246" i="5"/>
  <c r="AT246" i="5"/>
  <c r="AU246" i="5"/>
  <c r="AW246" i="5"/>
  <c r="AR32" i="5"/>
  <c r="AS32" i="5"/>
  <c r="AT32" i="5"/>
  <c r="AU32" i="5"/>
  <c r="AW32" i="5"/>
  <c r="AR66" i="5"/>
  <c r="AS66" i="5"/>
  <c r="AT66" i="5"/>
  <c r="AU66" i="5"/>
  <c r="AW66" i="5"/>
  <c r="AR247" i="5"/>
  <c r="AS247" i="5"/>
  <c r="AT247" i="5"/>
  <c r="AU247" i="5"/>
  <c r="AW247" i="5"/>
  <c r="AR248" i="5"/>
  <c r="AS248" i="5"/>
  <c r="AT248" i="5"/>
  <c r="AU248" i="5"/>
  <c r="AW248" i="5"/>
  <c r="AR249" i="5"/>
  <c r="AS249" i="5"/>
  <c r="AT249" i="5"/>
  <c r="AU249" i="5"/>
  <c r="AW249" i="5"/>
  <c r="AR67" i="5"/>
  <c r="AS67" i="5"/>
  <c r="AT67" i="5"/>
  <c r="AU67" i="5"/>
  <c r="AW67" i="5"/>
  <c r="AR68" i="5"/>
  <c r="AS68" i="5"/>
  <c r="AT68" i="5"/>
  <c r="AU68" i="5"/>
  <c r="AW68" i="5"/>
  <c r="AR33" i="5"/>
  <c r="AS33" i="5"/>
  <c r="AT33" i="5"/>
  <c r="AU33" i="5"/>
  <c r="AW33" i="5"/>
  <c r="AR34" i="5"/>
  <c r="AS34" i="5"/>
  <c r="AT34" i="5"/>
  <c r="AU34" i="5"/>
  <c r="AW34" i="5"/>
  <c r="AR250" i="5"/>
  <c r="AS250" i="5"/>
  <c r="AT250" i="5"/>
  <c r="AU250" i="5"/>
  <c r="AW250" i="5"/>
  <c r="AR251" i="5"/>
  <c r="AS251" i="5"/>
  <c r="AT251" i="5"/>
  <c r="AU251" i="5"/>
  <c r="AW251" i="5"/>
  <c r="AR252" i="5"/>
  <c r="AS252" i="5"/>
  <c r="AT252" i="5"/>
  <c r="AU252" i="5"/>
  <c r="AW252" i="5"/>
  <c r="AR253" i="5"/>
  <c r="AS253" i="5"/>
  <c r="AT253" i="5"/>
  <c r="AU253" i="5"/>
  <c r="AW253" i="5"/>
  <c r="AR254" i="5"/>
  <c r="AS254" i="5"/>
  <c r="AT254" i="5"/>
  <c r="AU254" i="5"/>
  <c r="AW254" i="5"/>
  <c r="AR255" i="5"/>
  <c r="AS255" i="5"/>
  <c r="AT255" i="5"/>
  <c r="AU255" i="5"/>
  <c r="AW255" i="5"/>
  <c r="AR256" i="5"/>
  <c r="AS256" i="5"/>
  <c r="AT256" i="5"/>
  <c r="AU256" i="5"/>
  <c r="AW256" i="5"/>
  <c r="AR257" i="5"/>
  <c r="AS257" i="5"/>
  <c r="AT257" i="5"/>
  <c r="AU257" i="5"/>
  <c r="AW257" i="5"/>
  <c r="AR258" i="5"/>
  <c r="AS258" i="5"/>
  <c r="AT258" i="5"/>
  <c r="AU258" i="5"/>
  <c r="AW258" i="5"/>
  <c r="AR259" i="5"/>
  <c r="AS259" i="5"/>
  <c r="AT259" i="5"/>
  <c r="AU259" i="5"/>
  <c r="AW259" i="5"/>
  <c r="AR260" i="5"/>
  <c r="AS260" i="5"/>
  <c r="AT260" i="5"/>
  <c r="AU260" i="5"/>
  <c r="AW260" i="5"/>
  <c r="AR261" i="5"/>
  <c r="AS261" i="5"/>
  <c r="AT261" i="5"/>
  <c r="AU261" i="5"/>
  <c r="AW261" i="5"/>
  <c r="AR262" i="5"/>
  <c r="AS262" i="5"/>
  <c r="AT262" i="5"/>
  <c r="AU262" i="5"/>
  <c r="AW262" i="5"/>
  <c r="AR35" i="5"/>
  <c r="AS35" i="5"/>
  <c r="AT35" i="5"/>
  <c r="AU35" i="5"/>
  <c r="AW35" i="5"/>
  <c r="AR263" i="5"/>
  <c r="AS263" i="5"/>
  <c r="AT263" i="5"/>
  <c r="AU263" i="5"/>
  <c r="AW263" i="5"/>
  <c r="AR69" i="5"/>
  <c r="AS69" i="5"/>
  <c r="AT69" i="5"/>
  <c r="AU69" i="5"/>
  <c r="AW69" i="5"/>
  <c r="AR264" i="5"/>
  <c r="AS264" i="5"/>
  <c r="AT264" i="5"/>
  <c r="AU264" i="5"/>
  <c r="AW264" i="5"/>
  <c r="AR70" i="5"/>
  <c r="AS70" i="5"/>
  <c r="AT70" i="5"/>
  <c r="AU70" i="5"/>
  <c r="AW70" i="5"/>
  <c r="AR265" i="5"/>
  <c r="AS265" i="5"/>
  <c r="AT265" i="5"/>
  <c r="AU265" i="5"/>
  <c r="AW265" i="5"/>
  <c r="AR71" i="5"/>
  <c r="AS71" i="5"/>
  <c r="AT71" i="5"/>
  <c r="AU71" i="5"/>
  <c r="AW71" i="5"/>
  <c r="AR266" i="5"/>
  <c r="AS266" i="5"/>
  <c r="AT266" i="5"/>
  <c r="AU266" i="5"/>
  <c r="AW266" i="5"/>
  <c r="AR267" i="5"/>
  <c r="AS267" i="5"/>
  <c r="AT267" i="5"/>
  <c r="AU267" i="5"/>
  <c r="AW267" i="5"/>
  <c r="AR268" i="5"/>
  <c r="AS268" i="5"/>
  <c r="AT268" i="5"/>
  <c r="AU268" i="5"/>
  <c r="AW268" i="5"/>
  <c r="AR269" i="5"/>
  <c r="AS269" i="5"/>
  <c r="AT269" i="5"/>
  <c r="AU269" i="5"/>
  <c r="AW269" i="5"/>
  <c r="AR270" i="5"/>
  <c r="AS270" i="5"/>
  <c r="AT270" i="5"/>
  <c r="AU270" i="5"/>
  <c r="AW270" i="5"/>
  <c r="AR271" i="5"/>
  <c r="AS271" i="5"/>
  <c r="AT271" i="5"/>
  <c r="AU271" i="5"/>
  <c r="AW271" i="5"/>
  <c r="AR272" i="5"/>
  <c r="AS272" i="5"/>
  <c r="AT272" i="5"/>
  <c r="AU272" i="5"/>
  <c r="AW272" i="5"/>
  <c r="AR273" i="5"/>
  <c r="AS273" i="5"/>
  <c r="AT273" i="5"/>
  <c r="AU273" i="5"/>
  <c r="AW273" i="5"/>
  <c r="AR274" i="5"/>
  <c r="AS274" i="5"/>
  <c r="AT274" i="5"/>
  <c r="AU274" i="5"/>
  <c r="AW274" i="5"/>
  <c r="AR275" i="5"/>
  <c r="AS275" i="5"/>
  <c r="AT275" i="5"/>
  <c r="AU275" i="5"/>
  <c r="AW275" i="5"/>
  <c r="AR276" i="5"/>
  <c r="AS276" i="5"/>
  <c r="AT276" i="5"/>
  <c r="AU276" i="5"/>
  <c r="AW276" i="5"/>
  <c r="AR277" i="5"/>
  <c r="AS277" i="5"/>
  <c r="AT277" i="5"/>
  <c r="AU277" i="5"/>
  <c r="AW277" i="5"/>
  <c r="AR278" i="5"/>
  <c r="AS278" i="5"/>
  <c r="AT278" i="5"/>
  <c r="AU278" i="5"/>
  <c r="AW278" i="5"/>
  <c r="AR326" i="5"/>
  <c r="AS326" i="5"/>
  <c r="AT326" i="5"/>
  <c r="AU326" i="5"/>
  <c r="AW326" i="5"/>
  <c r="AR337" i="5"/>
  <c r="AS337" i="5"/>
  <c r="AT337" i="5"/>
  <c r="AU337" i="5"/>
  <c r="AW337" i="5"/>
  <c r="AR338" i="5"/>
  <c r="AS338" i="5"/>
  <c r="AT338" i="5"/>
  <c r="AU338" i="5"/>
  <c r="AW338" i="5"/>
  <c r="AR279" i="5"/>
  <c r="AS279" i="5"/>
  <c r="AT279" i="5"/>
  <c r="AU279" i="5"/>
  <c r="AW279" i="5"/>
  <c r="AR280" i="5"/>
  <c r="AS280" i="5"/>
  <c r="AT280" i="5"/>
  <c r="AU280" i="5"/>
  <c r="AW280" i="5"/>
  <c r="AR281" i="5"/>
  <c r="AS281" i="5"/>
  <c r="AT281" i="5"/>
  <c r="AU281" i="5"/>
  <c r="AW281" i="5"/>
  <c r="AR282" i="5"/>
  <c r="AS282" i="5"/>
  <c r="AT282" i="5"/>
  <c r="AU282" i="5"/>
  <c r="AW282" i="5"/>
  <c r="AR283" i="5"/>
  <c r="AS283" i="5"/>
  <c r="AT283" i="5"/>
  <c r="AU283" i="5"/>
  <c r="AW283" i="5"/>
  <c r="AR339" i="5"/>
  <c r="AS339" i="5"/>
  <c r="AT339" i="5"/>
  <c r="AU339" i="5"/>
  <c r="AW339" i="5"/>
  <c r="AR284" i="5"/>
  <c r="AS284" i="5"/>
  <c r="AT284" i="5"/>
  <c r="AU284" i="5"/>
  <c r="AW284" i="5"/>
  <c r="AR285" i="5"/>
  <c r="AS285" i="5"/>
  <c r="AT285" i="5"/>
  <c r="AU285" i="5"/>
  <c r="AW285" i="5"/>
  <c r="AR340" i="5"/>
  <c r="AS340" i="5"/>
  <c r="AT340" i="5"/>
  <c r="AU340" i="5"/>
  <c r="AW340" i="5"/>
  <c r="AR341" i="5"/>
  <c r="AS341" i="5"/>
  <c r="AT341" i="5"/>
  <c r="AU341" i="5"/>
  <c r="AW341" i="5"/>
  <c r="AR342" i="5"/>
  <c r="AS342" i="5"/>
  <c r="AT342" i="5"/>
  <c r="AU342" i="5"/>
  <c r="AW342" i="5"/>
  <c r="AR286" i="5"/>
  <c r="AS286" i="5"/>
  <c r="AT286" i="5"/>
  <c r="AU286" i="5"/>
  <c r="AW286" i="5"/>
  <c r="AR343" i="5"/>
  <c r="AS343" i="5"/>
  <c r="AT343" i="5"/>
  <c r="AU343" i="5"/>
  <c r="AW343" i="5"/>
  <c r="AR344" i="5"/>
  <c r="AS344" i="5"/>
  <c r="AT344" i="5"/>
  <c r="AU344" i="5"/>
  <c r="AW344" i="5"/>
  <c r="AR345" i="5"/>
  <c r="AS345" i="5"/>
  <c r="AT345" i="5"/>
  <c r="AU345" i="5"/>
  <c r="AW345" i="5"/>
  <c r="AR327" i="5"/>
  <c r="AS327" i="5"/>
  <c r="AT327" i="5"/>
  <c r="AU327" i="5"/>
  <c r="AW327" i="5"/>
  <c r="AR287" i="5"/>
  <c r="AS287" i="5"/>
  <c r="AT287" i="5"/>
  <c r="AU287" i="5"/>
  <c r="AW287" i="5"/>
  <c r="AR346" i="5"/>
  <c r="AS346" i="5"/>
  <c r="AT346" i="5"/>
  <c r="AU346" i="5"/>
  <c r="AW346" i="5"/>
  <c r="AR288" i="5"/>
  <c r="AS288" i="5"/>
  <c r="AT288" i="5"/>
  <c r="AU288" i="5"/>
  <c r="AW288" i="5"/>
  <c r="AR328" i="5"/>
  <c r="AS328" i="5"/>
  <c r="AT328" i="5"/>
  <c r="AU328" i="5"/>
  <c r="AW328" i="5"/>
  <c r="AR347" i="5"/>
  <c r="AS347" i="5"/>
  <c r="AT347" i="5"/>
  <c r="AU347" i="5"/>
  <c r="AW347" i="5"/>
  <c r="AR329" i="5"/>
  <c r="AS329" i="5"/>
  <c r="AT329" i="5"/>
  <c r="AU329" i="5"/>
  <c r="AW329" i="5"/>
  <c r="AR289" i="5"/>
  <c r="AS289" i="5"/>
  <c r="AT289" i="5"/>
  <c r="AU289" i="5"/>
  <c r="AW289" i="5"/>
  <c r="AR290" i="5"/>
  <c r="AS290" i="5"/>
  <c r="AT290" i="5"/>
  <c r="AU290" i="5"/>
  <c r="AW290" i="5"/>
  <c r="AR348" i="5"/>
  <c r="AS348" i="5"/>
  <c r="AT348" i="5"/>
  <c r="AU348" i="5"/>
  <c r="AW348" i="5"/>
  <c r="AR330" i="5"/>
  <c r="AS330" i="5"/>
  <c r="AT330" i="5"/>
  <c r="AU330" i="5"/>
  <c r="AW330" i="5"/>
  <c r="AR349" i="5"/>
  <c r="AS349" i="5"/>
  <c r="AT349" i="5"/>
  <c r="AU349" i="5"/>
  <c r="AW349" i="5"/>
  <c r="AR291" i="5"/>
  <c r="AS291" i="5"/>
  <c r="AT291" i="5"/>
  <c r="AU291" i="5"/>
  <c r="AW291" i="5"/>
  <c r="AR350" i="5"/>
  <c r="AS350" i="5"/>
  <c r="AT350" i="5"/>
  <c r="AU350" i="5"/>
  <c r="AW350" i="5"/>
  <c r="AR351" i="5"/>
  <c r="AS351" i="5"/>
  <c r="AT351" i="5"/>
  <c r="AU351" i="5"/>
  <c r="AW351" i="5"/>
  <c r="AR292" i="5"/>
  <c r="AS292" i="5"/>
  <c r="AT292" i="5"/>
  <c r="AU292" i="5"/>
  <c r="AW292" i="5"/>
  <c r="AR293" i="5"/>
  <c r="AS293" i="5"/>
  <c r="AT293" i="5"/>
  <c r="AU293" i="5"/>
  <c r="AW293" i="5"/>
  <c r="AR331" i="5"/>
  <c r="AS331" i="5"/>
  <c r="AT331" i="5"/>
  <c r="AU331" i="5"/>
  <c r="AW331" i="5"/>
  <c r="AR294" i="5"/>
  <c r="AS294" i="5"/>
  <c r="AT294" i="5"/>
  <c r="AU294" i="5"/>
  <c r="AW294" i="5"/>
  <c r="AR295" i="5"/>
  <c r="AS295" i="5"/>
  <c r="AT295" i="5"/>
  <c r="AU295" i="5"/>
  <c r="AW295" i="5"/>
  <c r="AR352" i="5"/>
  <c r="AS352" i="5"/>
  <c r="AT352" i="5"/>
  <c r="AU352" i="5"/>
  <c r="AW352" i="5"/>
  <c r="AR296" i="5"/>
  <c r="AS296" i="5"/>
  <c r="AT296" i="5"/>
  <c r="AU296" i="5"/>
  <c r="AW296" i="5"/>
  <c r="AR297" i="5"/>
  <c r="AS297" i="5"/>
  <c r="AT297" i="5"/>
  <c r="AU297" i="5"/>
  <c r="AW297" i="5"/>
  <c r="AR298" i="5"/>
  <c r="AS298" i="5"/>
  <c r="AT298" i="5"/>
  <c r="AU298" i="5"/>
  <c r="AW298" i="5"/>
  <c r="AR353" i="5"/>
  <c r="AS353" i="5"/>
  <c r="AT353" i="5"/>
  <c r="AU353" i="5"/>
  <c r="AW353" i="5"/>
  <c r="AR354" i="5"/>
  <c r="AS354" i="5"/>
  <c r="AT354" i="5"/>
  <c r="AU354" i="5"/>
  <c r="AW354" i="5"/>
  <c r="AR299" i="5"/>
  <c r="AS299" i="5"/>
  <c r="AT299" i="5"/>
  <c r="AU299" i="5"/>
  <c r="AW299" i="5"/>
  <c r="AR300" i="5"/>
  <c r="AS300" i="5"/>
  <c r="AT300" i="5"/>
  <c r="AU300" i="5"/>
  <c r="AW300" i="5"/>
  <c r="AR355" i="5"/>
  <c r="AS355" i="5"/>
  <c r="AT355" i="5"/>
  <c r="AU355" i="5"/>
  <c r="AW355" i="5"/>
  <c r="AR332" i="5"/>
  <c r="AS332" i="5"/>
  <c r="AT332" i="5"/>
  <c r="AU332" i="5"/>
  <c r="AW332" i="5"/>
  <c r="AR356" i="5"/>
  <c r="AS356" i="5"/>
  <c r="AT356" i="5"/>
  <c r="AU356" i="5"/>
  <c r="AW356" i="5"/>
  <c r="AR301" i="5"/>
  <c r="AS301" i="5"/>
  <c r="AT301" i="5"/>
  <c r="AU301" i="5"/>
  <c r="AW301" i="5"/>
  <c r="AR302" i="5"/>
  <c r="AS302" i="5"/>
  <c r="AT302" i="5"/>
  <c r="AU302" i="5"/>
  <c r="AW302" i="5"/>
  <c r="AR303" i="5"/>
  <c r="AS303" i="5"/>
  <c r="AT303" i="5"/>
  <c r="AU303" i="5"/>
  <c r="AW303" i="5"/>
  <c r="AR304" i="5"/>
  <c r="AS304" i="5"/>
  <c r="AT304" i="5"/>
  <c r="AU304" i="5"/>
  <c r="AW304" i="5"/>
  <c r="AR305" i="5"/>
  <c r="AS305" i="5"/>
  <c r="AT305" i="5"/>
  <c r="AU305" i="5"/>
  <c r="AW305" i="5"/>
  <c r="AR306" i="5"/>
  <c r="AS306" i="5"/>
  <c r="AT306" i="5"/>
  <c r="AU306" i="5"/>
  <c r="AW306" i="5"/>
  <c r="AR307" i="5"/>
  <c r="AS307" i="5"/>
  <c r="AT307" i="5"/>
  <c r="AU307" i="5"/>
  <c r="AW307" i="5"/>
  <c r="AR308" i="5"/>
  <c r="AS308" i="5"/>
  <c r="AT308" i="5"/>
  <c r="AU308" i="5"/>
  <c r="AW308" i="5"/>
  <c r="AR309" i="5"/>
  <c r="AS309" i="5"/>
  <c r="AT309" i="5"/>
  <c r="AU309" i="5"/>
  <c r="AW309" i="5"/>
  <c r="AR357" i="5"/>
  <c r="AS357" i="5"/>
  <c r="AT357" i="5"/>
  <c r="AU357" i="5"/>
  <c r="AW357" i="5"/>
  <c r="AR310" i="5"/>
  <c r="AS310" i="5"/>
  <c r="AT310" i="5"/>
  <c r="AU310" i="5"/>
  <c r="AW310" i="5"/>
  <c r="AR333" i="5"/>
  <c r="AS333" i="5"/>
  <c r="AT333" i="5"/>
  <c r="AU333" i="5"/>
  <c r="AW333" i="5"/>
  <c r="AR311" i="5"/>
  <c r="AS311" i="5"/>
  <c r="AT311" i="5"/>
  <c r="AU311" i="5"/>
  <c r="AW311" i="5"/>
  <c r="AR312" i="5"/>
  <c r="AS312" i="5"/>
  <c r="AT312" i="5"/>
  <c r="AU312" i="5"/>
  <c r="AW312" i="5"/>
  <c r="AR358" i="5"/>
  <c r="AS358" i="5"/>
  <c r="AT358" i="5"/>
  <c r="AU358" i="5"/>
  <c r="AW358" i="5"/>
  <c r="AR313" i="5"/>
  <c r="AS313" i="5"/>
  <c r="AT313" i="5"/>
  <c r="AU313" i="5"/>
  <c r="AW313" i="5"/>
  <c r="AR314" i="5"/>
  <c r="AS314" i="5"/>
  <c r="AT314" i="5"/>
  <c r="AU314" i="5"/>
  <c r="AW314" i="5"/>
  <c r="AR359" i="5"/>
  <c r="AS359" i="5"/>
  <c r="AT359" i="5"/>
  <c r="AU359" i="5"/>
  <c r="AW359" i="5"/>
  <c r="AR360" i="5"/>
  <c r="AS360" i="5"/>
  <c r="AT360" i="5"/>
  <c r="AU360" i="5"/>
  <c r="AW360" i="5"/>
  <c r="AR315" i="5"/>
  <c r="AS315" i="5"/>
  <c r="AT315" i="5"/>
  <c r="AU315" i="5"/>
  <c r="AW315" i="5"/>
  <c r="AR316" i="5"/>
  <c r="AS316" i="5"/>
  <c r="AT316" i="5"/>
  <c r="AU316" i="5"/>
  <c r="AW316" i="5"/>
  <c r="AR317" i="5"/>
  <c r="AS317" i="5"/>
  <c r="AT317" i="5"/>
  <c r="AU317" i="5"/>
  <c r="AW317" i="5"/>
  <c r="AR318" i="5"/>
  <c r="AS318" i="5"/>
  <c r="AT318" i="5"/>
  <c r="AU318" i="5"/>
  <c r="AW318" i="5"/>
  <c r="AR334" i="5"/>
  <c r="AS334" i="5"/>
  <c r="AT334" i="5"/>
  <c r="AU334" i="5"/>
  <c r="AW334" i="5"/>
  <c r="AR319" i="5"/>
  <c r="AS319" i="5"/>
  <c r="AT319" i="5"/>
  <c r="AU319" i="5"/>
  <c r="AW319" i="5"/>
  <c r="AR361" i="5"/>
  <c r="AS361" i="5"/>
  <c r="AT361" i="5"/>
  <c r="AU361" i="5"/>
  <c r="AW361" i="5"/>
  <c r="AR320" i="5"/>
  <c r="AS320" i="5"/>
  <c r="AT320" i="5"/>
  <c r="AU320" i="5"/>
  <c r="AW320" i="5"/>
  <c r="AR335" i="5"/>
  <c r="AS335" i="5"/>
  <c r="AT335" i="5"/>
  <c r="AU335" i="5"/>
  <c r="AW335" i="5"/>
  <c r="AR362" i="5"/>
  <c r="AS362" i="5"/>
  <c r="AT362" i="5"/>
  <c r="AU362" i="5"/>
  <c r="AW362" i="5"/>
  <c r="AR336" i="5"/>
  <c r="AS336" i="5"/>
  <c r="AT336" i="5"/>
  <c r="AU336" i="5"/>
  <c r="AW336" i="5"/>
  <c r="AR321" i="5"/>
  <c r="AS321" i="5"/>
  <c r="AT321" i="5"/>
  <c r="AU321" i="5"/>
  <c r="AW321" i="5"/>
  <c r="AR322" i="5"/>
  <c r="AS322" i="5"/>
  <c r="AT322" i="5"/>
  <c r="AU322" i="5"/>
  <c r="AW322" i="5"/>
  <c r="AR323" i="5"/>
  <c r="AS323" i="5"/>
  <c r="AT323" i="5"/>
  <c r="AU323" i="5"/>
  <c r="AW323" i="5"/>
  <c r="AR363" i="5"/>
  <c r="AS363" i="5"/>
  <c r="AT363" i="5"/>
  <c r="AU363" i="5"/>
  <c r="AW363" i="5"/>
  <c r="AR324" i="5"/>
  <c r="AS324" i="5"/>
  <c r="AT324" i="5"/>
  <c r="AU324" i="5"/>
  <c r="AW324" i="5"/>
  <c r="AD73" i="5"/>
  <c r="AD367" i="5" s="1"/>
  <c r="AE73" i="5"/>
  <c r="AE367" i="5" s="1"/>
  <c r="AF73" i="5"/>
  <c r="AF367" i="5" s="1"/>
  <c r="AG73" i="5"/>
  <c r="AG367" i="5" s="1"/>
  <c r="AI73" i="5"/>
  <c r="AI367" i="5" s="1"/>
  <c r="AD74" i="5"/>
  <c r="AE74" i="5"/>
  <c r="AF74" i="5"/>
  <c r="AG74" i="5"/>
  <c r="AI74" i="5"/>
  <c r="AD75" i="5"/>
  <c r="AE75" i="5"/>
  <c r="AF75" i="5"/>
  <c r="AG75" i="5"/>
  <c r="AI75" i="5"/>
  <c r="AD76" i="5"/>
  <c r="AE76" i="5"/>
  <c r="AF76" i="5"/>
  <c r="AG76" i="5"/>
  <c r="AI76" i="5"/>
  <c r="AD77" i="5"/>
  <c r="AE77" i="5"/>
  <c r="AF77" i="5"/>
  <c r="AG77" i="5"/>
  <c r="AI77" i="5"/>
  <c r="AD78" i="5"/>
  <c r="AE78" i="5"/>
  <c r="AF78" i="5"/>
  <c r="AG78" i="5"/>
  <c r="AI78" i="5"/>
  <c r="AD79" i="5"/>
  <c r="AE79" i="5"/>
  <c r="AF79" i="5"/>
  <c r="AG79" i="5"/>
  <c r="AI79" i="5"/>
  <c r="AD3" i="5"/>
  <c r="AE3" i="5"/>
  <c r="AF3" i="5"/>
  <c r="AG3" i="5"/>
  <c r="AI3" i="5"/>
  <c r="AD4" i="5"/>
  <c r="AE4" i="5"/>
  <c r="AF4" i="5"/>
  <c r="AG4" i="5"/>
  <c r="AI4" i="5"/>
  <c r="AD36" i="5"/>
  <c r="AE36" i="5"/>
  <c r="AF36" i="5"/>
  <c r="AG36" i="5"/>
  <c r="AI36" i="5"/>
  <c r="AD80" i="5"/>
  <c r="AE80" i="5"/>
  <c r="AF80" i="5"/>
  <c r="AG80" i="5"/>
  <c r="AI80" i="5"/>
  <c r="AD81" i="5"/>
  <c r="AE81" i="5"/>
  <c r="AF81" i="5"/>
  <c r="AG81" i="5"/>
  <c r="AI81" i="5"/>
  <c r="AD82" i="5"/>
  <c r="AE82" i="5"/>
  <c r="AF82" i="5"/>
  <c r="AG82" i="5"/>
  <c r="AI82" i="5"/>
  <c r="AD83" i="5"/>
  <c r="AE83" i="5"/>
  <c r="AF83" i="5"/>
  <c r="AG83" i="5"/>
  <c r="AI83" i="5"/>
  <c r="AD5" i="5"/>
  <c r="AE5" i="5"/>
  <c r="AF5" i="5"/>
  <c r="AG5" i="5"/>
  <c r="AI5" i="5"/>
  <c r="AD37" i="5"/>
  <c r="AE37" i="5"/>
  <c r="AF37" i="5"/>
  <c r="AG37" i="5"/>
  <c r="AI37" i="5"/>
  <c r="AD84" i="5"/>
  <c r="AE84" i="5"/>
  <c r="AF84" i="5"/>
  <c r="AG84" i="5"/>
  <c r="AI84" i="5"/>
  <c r="AD85" i="5"/>
  <c r="AE85" i="5"/>
  <c r="AF85" i="5"/>
  <c r="AG85" i="5"/>
  <c r="AI85" i="5"/>
  <c r="AD38" i="5"/>
  <c r="AE38" i="5"/>
  <c r="AF38" i="5"/>
  <c r="AG38" i="5"/>
  <c r="AI38" i="5"/>
  <c r="AD86" i="5"/>
  <c r="AE86" i="5"/>
  <c r="AF86" i="5"/>
  <c r="AG86" i="5"/>
  <c r="AI86" i="5"/>
  <c r="AD39" i="5"/>
  <c r="AE39" i="5"/>
  <c r="AF39" i="5"/>
  <c r="AG39" i="5"/>
  <c r="AI39" i="5"/>
  <c r="AD87" i="5"/>
  <c r="AE87" i="5"/>
  <c r="AF87" i="5"/>
  <c r="AG87" i="5"/>
  <c r="AI87" i="5"/>
  <c r="AD88" i="5"/>
  <c r="AE88" i="5"/>
  <c r="AF88" i="5"/>
  <c r="AG88" i="5"/>
  <c r="AI88" i="5"/>
  <c r="AD6" i="5"/>
  <c r="AE6" i="5"/>
  <c r="AF6" i="5"/>
  <c r="AG6" i="5"/>
  <c r="AI6" i="5"/>
  <c r="AD89" i="5"/>
  <c r="AE89" i="5"/>
  <c r="AF89" i="5"/>
  <c r="AG89" i="5"/>
  <c r="AI89" i="5"/>
  <c r="AD90" i="5"/>
  <c r="AE90" i="5"/>
  <c r="AF90" i="5"/>
  <c r="AG90" i="5"/>
  <c r="AI90" i="5"/>
  <c r="AD7" i="5"/>
  <c r="AE7" i="5"/>
  <c r="AF7" i="5"/>
  <c r="AG7" i="5"/>
  <c r="AI7" i="5"/>
  <c r="AD91" i="5"/>
  <c r="AE91" i="5"/>
  <c r="AF91" i="5"/>
  <c r="AG91" i="5"/>
  <c r="AI91" i="5"/>
  <c r="AD92" i="5"/>
  <c r="AE92" i="5"/>
  <c r="AF92" i="5"/>
  <c r="AG92" i="5"/>
  <c r="AI92" i="5"/>
  <c r="AD93" i="5"/>
  <c r="AE93" i="5"/>
  <c r="AF93" i="5"/>
  <c r="AG93" i="5"/>
  <c r="AI93" i="5"/>
  <c r="AD94" i="5"/>
  <c r="AE94" i="5"/>
  <c r="AF94" i="5"/>
  <c r="AG94" i="5"/>
  <c r="AI94" i="5"/>
  <c r="AD40" i="5"/>
  <c r="AE40" i="5"/>
  <c r="AF40" i="5"/>
  <c r="AG40" i="5"/>
  <c r="AI40" i="5"/>
  <c r="AD41" i="5"/>
  <c r="AE41" i="5"/>
  <c r="AF41" i="5"/>
  <c r="AG41" i="5"/>
  <c r="AI41" i="5"/>
  <c r="AD95" i="5"/>
  <c r="AE95" i="5"/>
  <c r="AF95" i="5"/>
  <c r="AG95" i="5"/>
  <c r="AI95" i="5"/>
  <c r="AD8" i="5"/>
  <c r="AE8" i="5"/>
  <c r="AF8" i="5"/>
  <c r="AG8" i="5"/>
  <c r="AI8" i="5"/>
  <c r="AD96" i="5"/>
  <c r="AE96" i="5"/>
  <c r="AF96" i="5"/>
  <c r="AG96" i="5"/>
  <c r="AI96" i="5"/>
  <c r="AD97" i="5"/>
  <c r="AE97" i="5"/>
  <c r="AF97" i="5"/>
  <c r="AG97" i="5"/>
  <c r="AI97" i="5"/>
  <c r="AD98" i="5"/>
  <c r="AE98" i="5"/>
  <c r="AF98" i="5"/>
  <c r="AG98" i="5"/>
  <c r="AI98" i="5"/>
  <c r="AD99" i="5"/>
  <c r="AE99" i="5"/>
  <c r="AF99" i="5"/>
  <c r="AG99" i="5"/>
  <c r="AI99" i="5"/>
  <c r="AD100" i="5"/>
  <c r="AE100" i="5"/>
  <c r="AF100" i="5"/>
  <c r="AG100" i="5"/>
  <c r="AI100" i="5"/>
  <c r="AD101" i="5"/>
  <c r="AE101" i="5"/>
  <c r="AF101" i="5"/>
  <c r="AG101" i="5"/>
  <c r="AI101" i="5"/>
  <c r="AD102" i="5"/>
  <c r="AE102" i="5"/>
  <c r="AF102" i="5"/>
  <c r="AG102" i="5"/>
  <c r="AI102" i="5"/>
  <c r="AD103" i="5"/>
  <c r="AE103" i="5"/>
  <c r="AF103" i="5"/>
  <c r="AG103" i="5"/>
  <c r="AI103" i="5"/>
  <c r="AD104" i="5"/>
  <c r="AE104" i="5"/>
  <c r="AF104" i="5"/>
  <c r="AG104" i="5"/>
  <c r="AI104" i="5"/>
  <c r="AD105" i="5"/>
  <c r="AE105" i="5"/>
  <c r="AF105" i="5"/>
  <c r="AG105" i="5"/>
  <c r="AI105" i="5"/>
  <c r="AD106" i="5"/>
  <c r="AE106" i="5"/>
  <c r="AF106" i="5"/>
  <c r="AG106" i="5"/>
  <c r="AI106" i="5"/>
  <c r="AD107" i="5"/>
  <c r="AE107" i="5"/>
  <c r="AF107" i="5"/>
  <c r="AG107" i="5"/>
  <c r="AI107" i="5"/>
  <c r="AD108" i="5"/>
  <c r="AE108" i="5"/>
  <c r="AF108" i="5"/>
  <c r="AG108" i="5"/>
  <c r="AI108" i="5"/>
  <c r="AD9" i="5"/>
  <c r="AE9" i="5"/>
  <c r="AF9" i="5"/>
  <c r="AG9" i="5"/>
  <c r="AI9" i="5"/>
  <c r="AD109" i="5"/>
  <c r="AE109" i="5"/>
  <c r="AF109" i="5"/>
  <c r="AG109" i="5"/>
  <c r="AI109" i="5"/>
  <c r="AD110" i="5"/>
  <c r="AE110" i="5"/>
  <c r="AF110" i="5"/>
  <c r="AG110" i="5"/>
  <c r="AI110" i="5"/>
  <c r="AD111" i="5"/>
  <c r="AE111" i="5"/>
  <c r="AF111" i="5"/>
  <c r="AG111" i="5"/>
  <c r="AI111" i="5"/>
  <c r="AD112" i="5"/>
  <c r="AE112" i="5"/>
  <c r="AF112" i="5"/>
  <c r="AG112" i="5"/>
  <c r="AI112" i="5"/>
  <c r="AD42" i="5"/>
  <c r="AE42" i="5"/>
  <c r="AF42" i="5"/>
  <c r="AG42" i="5"/>
  <c r="AI42" i="5"/>
  <c r="AD113" i="5"/>
  <c r="AE113" i="5"/>
  <c r="AF113" i="5"/>
  <c r="AG113" i="5"/>
  <c r="AI113" i="5"/>
  <c r="AD114" i="5"/>
  <c r="AE114" i="5"/>
  <c r="AF114" i="5"/>
  <c r="AG114" i="5"/>
  <c r="AI114" i="5"/>
  <c r="AD10" i="5"/>
  <c r="AE10" i="5"/>
  <c r="AF10" i="5"/>
  <c r="AG10" i="5"/>
  <c r="AI10" i="5"/>
  <c r="AD115" i="5"/>
  <c r="AE115" i="5"/>
  <c r="AF115" i="5"/>
  <c r="AG115" i="5"/>
  <c r="AI115" i="5"/>
  <c r="AD116" i="5"/>
  <c r="AE116" i="5"/>
  <c r="AF116" i="5"/>
  <c r="AG116" i="5"/>
  <c r="AI116" i="5"/>
  <c r="AD117" i="5"/>
  <c r="AE117" i="5"/>
  <c r="AF117" i="5"/>
  <c r="AG117" i="5"/>
  <c r="AI117" i="5"/>
  <c r="AD118" i="5"/>
  <c r="AE118" i="5"/>
  <c r="AF118" i="5"/>
  <c r="AG118" i="5"/>
  <c r="AI118" i="5"/>
  <c r="AD43" i="5"/>
  <c r="AE43" i="5"/>
  <c r="AF43" i="5"/>
  <c r="AG43" i="5"/>
  <c r="AI43" i="5"/>
  <c r="AD119" i="5"/>
  <c r="AE119" i="5"/>
  <c r="AF119" i="5"/>
  <c r="AG119" i="5"/>
  <c r="AI119" i="5"/>
  <c r="AD44" i="5"/>
  <c r="AE44" i="5"/>
  <c r="AF44" i="5"/>
  <c r="AG44" i="5"/>
  <c r="AI44" i="5"/>
  <c r="AD11" i="5"/>
  <c r="AE11" i="5"/>
  <c r="AF11" i="5"/>
  <c r="AG11" i="5"/>
  <c r="AI11" i="5"/>
  <c r="AD120" i="5"/>
  <c r="AE120" i="5"/>
  <c r="AF120" i="5"/>
  <c r="AG120" i="5"/>
  <c r="AI120" i="5"/>
  <c r="AD121" i="5"/>
  <c r="AE121" i="5"/>
  <c r="AF121" i="5"/>
  <c r="AG121" i="5"/>
  <c r="AI121" i="5"/>
  <c r="AD122" i="5"/>
  <c r="AE122" i="5"/>
  <c r="AF122" i="5"/>
  <c r="AG122" i="5"/>
  <c r="AI122" i="5"/>
  <c r="AD123" i="5"/>
  <c r="AE123" i="5"/>
  <c r="AF123" i="5"/>
  <c r="AG123" i="5"/>
  <c r="AI123" i="5"/>
  <c r="AD124" i="5"/>
  <c r="AE124" i="5"/>
  <c r="AF124" i="5"/>
  <c r="AG124" i="5"/>
  <c r="AI124" i="5"/>
  <c r="AD125" i="5"/>
  <c r="AE125" i="5"/>
  <c r="AF125" i="5"/>
  <c r="AG125" i="5"/>
  <c r="AI125" i="5"/>
  <c r="AD126" i="5"/>
  <c r="AE126" i="5"/>
  <c r="AF126" i="5"/>
  <c r="AG126" i="5"/>
  <c r="AI126" i="5"/>
  <c r="AD127" i="5"/>
  <c r="AE127" i="5"/>
  <c r="AF127" i="5"/>
  <c r="AG127" i="5"/>
  <c r="AI127" i="5"/>
  <c r="AD128" i="5"/>
  <c r="AE128" i="5"/>
  <c r="AF128" i="5"/>
  <c r="AG128" i="5"/>
  <c r="AI128" i="5"/>
  <c r="AD129" i="5"/>
  <c r="AE129" i="5"/>
  <c r="AF129" i="5"/>
  <c r="AG129" i="5"/>
  <c r="AI129" i="5"/>
  <c r="AD130" i="5"/>
  <c r="AE130" i="5"/>
  <c r="AF130" i="5"/>
  <c r="AG130" i="5"/>
  <c r="AI130" i="5"/>
  <c r="AD131" i="5"/>
  <c r="AE131" i="5"/>
  <c r="AF131" i="5"/>
  <c r="AG131" i="5"/>
  <c r="AI131" i="5"/>
  <c r="AD12" i="5"/>
  <c r="AE12" i="5"/>
  <c r="AF12" i="5"/>
  <c r="AG12" i="5"/>
  <c r="AI12" i="5"/>
  <c r="AD132" i="5"/>
  <c r="AE132" i="5"/>
  <c r="AF132" i="5"/>
  <c r="AG132" i="5"/>
  <c r="AI132" i="5"/>
  <c r="AD133" i="5"/>
  <c r="AE133" i="5"/>
  <c r="AF133" i="5"/>
  <c r="AG133" i="5"/>
  <c r="AI133" i="5"/>
  <c r="AD134" i="5"/>
  <c r="AE134" i="5"/>
  <c r="AF134" i="5"/>
  <c r="AG134" i="5"/>
  <c r="AI134" i="5"/>
  <c r="AD135" i="5"/>
  <c r="AE135" i="5"/>
  <c r="AF135" i="5"/>
  <c r="AG135" i="5"/>
  <c r="AI135" i="5"/>
  <c r="AD136" i="5"/>
  <c r="AE136" i="5"/>
  <c r="AF136" i="5"/>
  <c r="AG136" i="5"/>
  <c r="AI136" i="5"/>
  <c r="AD137" i="5"/>
  <c r="AE137" i="5"/>
  <c r="AF137" i="5"/>
  <c r="AG137" i="5"/>
  <c r="AI137" i="5"/>
  <c r="AD138" i="5"/>
  <c r="AE138" i="5"/>
  <c r="AF138" i="5"/>
  <c r="AG138" i="5"/>
  <c r="AI138" i="5"/>
  <c r="AD139" i="5"/>
  <c r="AE139" i="5"/>
  <c r="AF139" i="5"/>
  <c r="AG139" i="5"/>
  <c r="AI139" i="5"/>
  <c r="AD140" i="5"/>
  <c r="AE140" i="5"/>
  <c r="AF140" i="5"/>
  <c r="AG140" i="5"/>
  <c r="AI140" i="5"/>
  <c r="AD45" i="5"/>
  <c r="AE45" i="5"/>
  <c r="AF45" i="5"/>
  <c r="AG45" i="5"/>
  <c r="AI45" i="5"/>
  <c r="AD141" i="5"/>
  <c r="AE141" i="5"/>
  <c r="AF141" i="5"/>
  <c r="AG141" i="5"/>
  <c r="AI141" i="5"/>
  <c r="AD142" i="5"/>
  <c r="AE142" i="5"/>
  <c r="AF142" i="5"/>
  <c r="AG142" i="5"/>
  <c r="AI142" i="5"/>
  <c r="AD143" i="5"/>
  <c r="AE143" i="5"/>
  <c r="AF143" i="5"/>
  <c r="AG143" i="5"/>
  <c r="AI143" i="5"/>
  <c r="AD144" i="5"/>
  <c r="AE144" i="5"/>
  <c r="AF144" i="5"/>
  <c r="AG144" i="5"/>
  <c r="AI144" i="5"/>
  <c r="AD145" i="5"/>
  <c r="AE145" i="5"/>
  <c r="AF145" i="5"/>
  <c r="AG145" i="5"/>
  <c r="AI145" i="5"/>
  <c r="AD13" i="5"/>
  <c r="AE13" i="5"/>
  <c r="AF13" i="5"/>
  <c r="AG13" i="5"/>
  <c r="AI13" i="5"/>
  <c r="AD146" i="5"/>
  <c r="AE146" i="5"/>
  <c r="AF146" i="5"/>
  <c r="AG146" i="5"/>
  <c r="AI146" i="5"/>
  <c r="AD14" i="5"/>
  <c r="AE14" i="5"/>
  <c r="AF14" i="5"/>
  <c r="AG14" i="5"/>
  <c r="AI14" i="5"/>
  <c r="AD147" i="5"/>
  <c r="AE147" i="5"/>
  <c r="AF147" i="5"/>
  <c r="AG147" i="5"/>
  <c r="AI147" i="5"/>
  <c r="AD15" i="5"/>
  <c r="AE15" i="5"/>
  <c r="AF15" i="5"/>
  <c r="AG15" i="5"/>
  <c r="AI15" i="5"/>
  <c r="AD148" i="5"/>
  <c r="AE148" i="5"/>
  <c r="AF148" i="5"/>
  <c r="AG148" i="5"/>
  <c r="AI148" i="5"/>
  <c r="AD16" i="5"/>
  <c r="AE16" i="5"/>
  <c r="AF16" i="5"/>
  <c r="AG16" i="5"/>
  <c r="AI16" i="5"/>
  <c r="AD149" i="5"/>
  <c r="AE149" i="5"/>
  <c r="AF149" i="5"/>
  <c r="AG149" i="5"/>
  <c r="AI149" i="5"/>
  <c r="AD150" i="5"/>
  <c r="AE150" i="5"/>
  <c r="AF150" i="5"/>
  <c r="AG150" i="5"/>
  <c r="AI150" i="5"/>
  <c r="AD17" i="5"/>
  <c r="AE17" i="5"/>
  <c r="AF17" i="5"/>
  <c r="AG17" i="5"/>
  <c r="AI17" i="5"/>
  <c r="AD151" i="5"/>
  <c r="AE151" i="5"/>
  <c r="AF151" i="5"/>
  <c r="AG151" i="5"/>
  <c r="AI151" i="5"/>
  <c r="AD152" i="5"/>
  <c r="AE152" i="5"/>
  <c r="AF152" i="5"/>
  <c r="AG152" i="5"/>
  <c r="AI152" i="5"/>
  <c r="AD153" i="5"/>
  <c r="AE153" i="5"/>
  <c r="AF153" i="5"/>
  <c r="AG153" i="5"/>
  <c r="AI153" i="5"/>
  <c r="AD18" i="5"/>
  <c r="AE18" i="5"/>
  <c r="AF18" i="5"/>
  <c r="AG18" i="5"/>
  <c r="AI18" i="5"/>
  <c r="AD154" i="5"/>
  <c r="AE154" i="5"/>
  <c r="AF154" i="5"/>
  <c r="AG154" i="5"/>
  <c r="AI154" i="5"/>
  <c r="AD155" i="5"/>
  <c r="AE155" i="5"/>
  <c r="AF155" i="5"/>
  <c r="AG155" i="5"/>
  <c r="AI155" i="5"/>
  <c r="AD19" i="5"/>
  <c r="AE19" i="5"/>
  <c r="AF19" i="5"/>
  <c r="AG19" i="5"/>
  <c r="AI19" i="5"/>
  <c r="AD156" i="5"/>
  <c r="AE156" i="5"/>
  <c r="AF156" i="5"/>
  <c r="AG156" i="5"/>
  <c r="AI156" i="5"/>
  <c r="AD157" i="5"/>
  <c r="AE157" i="5"/>
  <c r="AF157" i="5"/>
  <c r="AG157" i="5"/>
  <c r="AI157" i="5"/>
  <c r="AD20" i="5"/>
  <c r="AE20" i="5"/>
  <c r="AF20" i="5"/>
  <c r="AG20" i="5"/>
  <c r="AI20" i="5"/>
  <c r="AD158" i="5"/>
  <c r="AE158" i="5"/>
  <c r="AF158" i="5"/>
  <c r="AG158" i="5"/>
  <c r="AI158" i="5"/>
  <c r="AD159" i="5"/>
  <c r="AE159" i="5"/>
  <c r="AF159" i="5"/>
  <c r="AG159" i="5"/>
  <c r="AI159" i="5"/>
  <c r="AD160" i="5"/>
  <c r="AE160" i="5"/>
  <c r="AF160" i="5"/>
  <c r="AG160" i="5"/>
  <c r="AI160" i="5"/>
  <c r="AD21" i="5"/>
  <c r="AE21" i="5"/>
  <c r="AF21" i="5"/>
  <c r="AG21" i="5"/>
  <c r="AI21" i="5"/>
  <c r="AD22" i="5"/>
  <c r="AE22" i="5"/>
  <c r="AF22" i="5"/>
  <c r="AG22" i="5"/>
  <c r="AI22" i="5"/>
  <c r="AD161" i="5"/>
  <c r="AE161" i="5"/>
  <c r="AF161" i="5"/>
  <c r="AG161" i="5"/>
  <c r="AI161" i="5"/>
  <c r="AD162" i="5"/>
  <c r="AE162" i="5"/>
  <c r="AF162" i="5"/>
  <c r="AG162" i="5"/>
  <c r="AI162" i="5"/>
  <c r="AD23" i="5"/>
  <c r="AE23" i="5"/>
  <c r="AF23" i="5"/>
  <c r="AG23" i="5"/>
  <c r="AI23" i="5"/>
  <c r="AD46" i="5"/>
  <c r="AE46" i="5"/>
  <c r="AF46" i="5"/>
  <c r="AG46" i="5"/>
  <c r="AI46" i="5"/>
  <c r="AD47" i="5"/>
  <c r="AE47" i="5"/>
  <c r="AF47" i="5"/>
  <c r="AG47" i="5"/>
  <c r="AI47" i="5"/>
  <c r="AD24" i="5"/>
  <c r="AE24" i="5"/>
  <c r="AF24" i="5"/>
  <c r="AG24" i="5"/>
  <c r="AI24" i="5"/>
  <c r="AD163" i="5"/>
  <c r="AE163" i="5"/>
  <c r="AF163" i="5"/>
  <c r="AG163" i="5"/>
  <c r="AI163" i="5"/>
  <c r="AD48" i="5"/>
  <c r="AE48" i="5"/>
  <c r="AF48" i="5"/>
  <c r="AG48" i="5"/>
  <c r="AI48" i="5"/>
  <c r="AD164" i="5"/>
  <c r="AE164" i="5"/>
  <c r="AF164" i="5"/>
  <c r="AG164" i="5"/>
  <c r="AI164" i="5"/>
  <c r="AD25" i="5"/>
  <c r="AE25" i="5"/>
  <c r="AF25" i="5"/>
  <c r="AG25" i="5"/>
  <c r="AI25" i="5"/>
  <c r="AD165" i="5"/>
  <c r="AE165" i="5"/>
  <c r="AF165" i="5"/>
  <c r="AG165" i="5"/>
  <c r="AI165" i="5"/>
  <c r="AD166" i="5"/>
  <c r="AE166" i="5"/>
  <c r="AF166" i="5"/>
  <c r="AG166" i="5"/>
  <c r="AI166" i="5"/>
  <c r="AD49" i="5"/>
  <c r="AE49" i="5"/>
  <c r="AF49" i="5"/>
  <c r="AG49" i="5"/>
  <c r="AI49" i="5"/>
  <c r="AD167" i="5"/>
  <c r="AE167" i="5"/>
  <c r="AF167" i="5"/>
  <c r="AG167" i="5"/>
  <c r="AI167" i="5"/>
  <c r="AD168" i="5"/>
  <c r="AE168" i="5"/>
  <c r="AF168" i="5"/>
  <c r="AG168" i="5"/>
  <c r="AI168" i="5"/>
  <c r="AD169" i="5"/>
  <c r="AE169" i="5"/>
  <c r="AF169" i="5"/>
  <c r="AG169" i="5"/>
  <c r="AI169" i="5"/>
  <c r="AD50" i="5"/>
  <c r="AE50" i="5"/>
  <c r="AF50" i="5"/>
  <c r="AG50" i="5"/>
  <c r="AI50" i="5"/>
  <c r="AD170" i="5"/>
  <c r="AE170" i="5"/>
  <c r="AF170" i="5"/>
  <c r="AG170" i="5"/>
  <c r="AI170" i="5"/>
  <c r="AD171" i="5"/>
  <c r="AE171" i="5"/>
  <c r="AF171" i="5"/>
  <c r="AG171" i="5"/>
  <c r="AI171" i="5"/>
  <c r="AD172" i="5"/>
  <c r="AE172" i="5"/>
  <c r="AF172" i="5"/>
  <c r="AG172" i="5"/>
  <c r="AI172" i="5"/>
  <c r="AD26" i="5"/>
  <c r="AE26" i="5"/>
  <c r="AF26" i="5"/>
  <c r="AG26" i="5"/>
  <c r="AI26" i="5"/>
  <c r="AD173" i="5"/>
  <c r="AE173" i="5"/>
  <c r="AF173" i="5"/>
  <c r="AG173" i="5"/>
  <c r="AI173" i="5"/>
  <c r="AD174" i="5"/>
  <c r="AE174" i="5"/>
  <c r="AF174" i="5"/>
  <c r="AG174" i="5"/>
  <c r="AI174" i="5"/>
  <c r="AD175" i="5"/>
  <c r="AE175" i="5"/>
  <c r="AF175" i="5"/>
  <c r="AG175" i="5"/>
  <c r="AI175" i="5"/>
  <c r="AD176" i="5"/>
  <c r="AE176" i="5"/>
  <c r="AF176" i="5"/>
  <c r="AG176" i="5"/>
  <c r="AI176" i="5"/>
  <c r="AD177" i="5"/>
  <c r="AE177" i="5"/>
  <c r="AF177" i="5"/>
  <c r="AG177" i="5"/>
  <c r="AI177" i="5"/>
  <c r="AD178" i="5"/>
  <c r="AE178" i="5"/>
  <c r="AF178" i="5"/>
  <c r="AG178" i="5"/>
  <c r="AI178" i="5"/>
  <c r="AD51" i="5"/>
  <c r="AE51" i="5"/>
  <c r="AF51" i="5"/>
  <c r="AG51" i="5"/>
  <c r="AI51" i="5"/>
  <c r="AD179" i="5"/>
  <c r="AE179" i="5"/>
  <c r="AF179" i="5"/>
  <c r="AG179" i="5"/>
  <c r="AI179" i="5"/>
  <c r="AD27" i="5"/>
  <c r="AE27" i="5"/>
  <c r="AF27" i="5"/>
  <c r="AG27" i="5"/>
  <c r="AI27" i="5"/>
  <c r="AD180" i="5"/>
  <c r="AE180" i="5"/>
  <c r="AF180" i="5"/>
  <c r="AG180" i="5"/>
  <c r="AI180" i="5"/>
  <c r="AD181" i="5"/>
  <c r="AE181" i="5"/>
  <c r="AF181" i="5"/>
  <c r="AG181" i="5"/>
  <c r="AI181" i="5"/>
  <c r="AD182" i="5"/>
  <c r="AE182" i="5"/>
  <c r="AF182" i="5"/>
  <c r="AG182" i="5"/>
  <c r="AI182" i="5"/>
  <c r="AD183" i="5"/>
  <c r="AE183" i="5"/>
  <c r="AF183" i="5"/>
  <c r="AG183" i="5"/>
  <c r="AI183" i="5"/>
  <c r="AD184" i="5"/>
  <c r="AE184" i="5"/>
  <c r="AF184" i="5"/>
  <c r="AG184" i="5"/>
  <c r="AI184" i="5"/>
  <c r="AD185" i="5"/>
  <c r="AE185" i="5"/>
  <c r="AF185" i="5"/>
  <c r="AG185" i="5"/>
  <c r="AI185" i="5"/>
  <c r="AD52" i="5"/>
  <c r="AE52" i="5"/>
  <c r="AF52" i="5"/>
  <c r="AG52" i="5"/>
  <c r="AI52" i="5"/>
  <c r="AD186" i="5"/>
  <c r="AE186" i="5"/>
  <c r="AF186" i="5"/>
  <c r="AG186" i="5"/>
  <c r="AI186" i="5"/>
  <c r="AD187" i="5"/>
  <c r="AE187" i="5"/>
  <c r="AF187" i="5"/>
  <c r="AG187" i="5"/>
  <c r="AI187" i="5"/>
  <c r="AD188" i="5"/>
  <c r="AE188" i="5"/>
  <c r="AF188" i="5"/>
  <c r="AG188" i="5"/>
  <c r="AI188" i="5"/>
  <c r="AD189" i="5"/>
  <c r="AE189" i="5"/>
  <c r="AF189" i="5"/>
  <c r="AG189" i="5"/>
  <c r="AI189" i="5"/>
  <c r="AD190" i="5"/>
  <c r="AE190" i="5"/>
  <c r="AF190" i="5"/>
  <c r="AG190" i="5"/>
  <c r="AI190" i="5"/>
  <c r="AD191" i="5"/>
  <c r="AE191" i="5"/>
  <c r="AF191" i="5"/>
  <c r="AG191" i="5"/>
  <c r="AI191" i="5"/>
  <c r="AD53" i="5"/>
  <c r="AE53" i="5"/>
  <c r="AF53" i="5"/>
  <c r="AG53" i="5"/>
  <c r="AI53" i="5"/>
  <c r="AD192" i="5"/>
  <c r="AE192" i="5"/>
  <c r="AF192" i="5"/>
  <c r="AG192" i="5"/>
  <c r="AI192" i="5"/>
  <c r="AD193" i="5"/>
  <c r="AE193" i="5"/>
  <c r="AF193" i="5"/>
  <c r="AG193" i="5"/>
  <c r="AI193" i="5"/>
  <c r="AD194" i="5"/>
  <c r="AE194" i="5"/>
  <c r="AF194" i="5"/>
  <c r="AG194" i="5"/>
  <c r="AI194" i="5"/>
  <c r="AD195" i="5"/>
  <c r="AE195" i="5"/>
  <c r="AF195" i="5"/>
  <c r="AG195" i="5"/>
  <c r="AI195" i="5"/>
  <c r="AD28" i="5"/>
  <c r="AE28" i="5"/>
  <c r="AF28" i="5"/>
  <c r="AG28" i="5"/>
  <c r="AI28" i="5"/>
  <c r="AD196" i="5"/>
  <c r="AE196" i="5"/>
  <c r="AF196" i="5"/>
  <c r="AG196" i="5"/>
  <c r="AI196" i="5"/>
  <c r="AD197" i="5"/>
  <c r="AE197" i="5"/>
  <c r="AF197" i="5"/>
  <c r="AG197" i="5"/>
  <c r="AI197" i="5"/>
  <c r="AD198" i="5"/>
  <c r="AE198" i="5"/>
  <c r="AF198" i="5"/>
  <c r="AG198" i="5"/>
  <c r="AI198" i="5"/>
  <c r="AD29" i="5"/>
  <c r="AE29" i="5"/>
  <c r="AF29" i="5"/>
  <c r="AG29" i="5"/>
  <c r="AI29" i="5"/>
  <c r="AD199" i="5"/>
  <c r="AE199" i="5"/>
  <c r="AF199" i="5"/>
  <c r="AG199" i="5"/>
  <c r="AI199" i="5"/>
  <c r="AD54" i="5"/>
  <c r="AE54" i="5"/>
  <c r="AF54" i="5"/>
  <c r="AG54" i="5"/>
  <c r="AI54" i="5"/>
  <c r="AD200" i="5"/>
  <c r="AE200" i="5"/>
  <c r="AF200" i="5"/>
  <c r="AG200" i="5"/>
  <c r="AI200" i="5"/>
  <c r="AD201" i="5"/>
  <c r="AE201" i="5"/>
  <c r="AF201" i="5"/>
  <c r="AG201" i="5"/>
  <c r="AI201" i="5"/>
  <c r="AD202" i="5"/>
  <c r="AE202" i="5"/>
  <c r="AF202" i="5"/>
  <c r="AG202" i="5"/>
  <c r="AI202" i="5"/>
  <c r="AD55" i="5"/>
  <c r="AE55" i="5"/>
  <c r="AF55" i="5"/>
  <c r="AG55" i="5"/>
  <c r="AI55" i="5"/>
  <c r="AD203" i="5"/>
  <c r="AE203" i="5"/>
  <c r="AF203" i="5"/>
  <c r="AG203" i="5"/>
  <c r="AI203" i="5"/>
  <c r="AD204" i="5"/>
  <c r="AE204" i="5"/>
  <c r="AF204" i="5"/>
  <c r="AG204" i="5"/>
  <c r="AI204" i="5"/>
  <c r="AD205" i="5"/>
  <c r="AE205" i="5"/>
  <c r="AF205" i="5"/>
  <c r="AG205" i="5"/>
  <c r="AI205" i="5"/>
  <c r="AD206" i="5"/>
  <c r="AE206" i="5"/>
  <c r="AF206" i="5"/>
  <c r="AG206" i="5"/>
  <c r="AI206" i="5"/>
  <c r="AD207" i="5"/>
  <c r="AE207" i="5"/>
  <c r="AF207" i="5"/>
  <c r="AG207" i="5"/>
  <c r="AI207" i="5"/>
  <c r="AD56" i="5"/>
  <c r="AE56" i="5"/>
  <c r="AF56" i="5"/>
  <c r="AG56" i="5"/>
  <c r="AI56" i="5"/>
  <c r="AD57" i="5"/>
  <c r="AE57" i="5"/>
  <c r="AF57" i="5"/>
  <c r="AG57" i="5"/>
  <c r="AI57" i="5"/>
  <c r="AD208" i="5"/>
  <c r="AE208" i="5"/>
  <c r="AF208" i="5"/>
  <c r="AG208" i="5"/>
  <c r="AI208" i="5"/>
  <c r="AD209" i="5"/>
  <c r="AE209" i="5"/>
  <c r="AF209" i="5"/>
  <c r="AG209" i="5"/>
  <c r="AI209" i="5"/>
  <c r="AD58" i="5"/>
  <c r="AE58" i="5"/>
  <c r="AF58" i="5"/>
  <c r="AG58" i="5"/>
  <c r="AI58" i="5"/>
  <c r="AD210" i="5"/>
  <c r="AE210" i="5"/>
  <c r="AF210" i="5"/>
  <c r="AG210" i="5"/>
  <c r="AI210" i="5"/>
  <c r="AD211" i="5"/>
  <c r="AE211" i="5"/>
  <c r="AF211" i="5"/>
  <c r="AG211" i="5"/>
  <c r="AI211" i="5"/>
  <c r="AD59" i="5"/>
  <c r="AE59" i="5"/>
  <c r="AF59" i="5"/>
  <c r="AG59" i="5"/>
  <c r="AI59" i="5"/>
  <c r="AD325" i="5"/>
  <c r="AE325" i="5"/>
  <c r="AF325" i="5"/>
  <c r="AG325" i="5"/>
  <c r="AI325" i="5"/>
  <c r="AD60" i="5"/>
  <c r="AE60" i="5"/>
  <c r="AF60" i="5"/>
  <c r="AG60" i="5"/>
  <c r="AI60" i="5"/>
  <c r="AD212" i="5"/>
  <c r="AE212" i="5"/>
  <c r="AF212" i="5"/>
  <c r="AG212" i="5"/>
  <c r="AI212" i="5"/>
  <c r="AD213" i="5"/>
  <c r="AE213" i="5"/>
  <c r="AF213" i="5"/>
  <c r="AG213" i="5"/>
  <c r="AI213" i="5"/>
  <c r="AD214" i="5"/>
  <c r="AE214" i="5"/>
  <c r="AF214" i="5"/>
  <c r="AG214" i="5"/>
  <c r="AI214" i="5"/>
  <c r="AD215" i="5"/>
  <c r="AE215" i="5"/>
  <c r="AF215" i="5"/>
  <c r="AG215" i="5"/>
  <c r="AI215" i="5"/>
  <c r="AD216" i="5"/>
  <c r="AE216" i="5"/>
  <c r="AF216" i="5"/>
  <c r="AG216" i="5"/>
  <c r="AI216" i="5"/>
  <c r="AD217" i="5"/>
  <c r="AE217" i="5"/>
  <c r="AF217" i="5"/>
  <c r="AG217" i="5"/>
  <c r="AI217" i="5"/>
  <c r="AD218" i="5"/>
  <c r="AE218" i="5"/>
  <c r="AF218" i="5"/>
  <c r="AG218" i="5"/>
  <c r="AI218" i="5"/>
  <c r="AD219" i="5"/>
  <c r="AE219" i="5"/>
  <c r="AF219" i="5"/>
  <c r="AG219" i="5"/>
  <c r="AI219" i="5"/>
  <c r="AD220" i="5"/>
  <c r="AE220" i="5"/>
  <c r="AF220" i="5"/>
  <c r="AG220" i="5"/>
  <c r="AI220" i="5"/>
  <c r="AD221" i="5"/>
  <c r="AE221" i="5"/>
  <c r="AF221" i="5"/>
  <c r="AG221" i="5"/>
  <c r="AI221" i="5"/>
  <c r="AD222" i="5"/>
  <c r="AE222" i="5"/>
  <c r="AF222" i="5"/>
  <c r="AG222" i="5"/>
  <c r="AI222" i="5"/>
  <c r="AD223" i="5"/>
  <c r="AE223" i="5"/>
  <c r="AF223" i="5"/>
  <c r="AG223" i="5"/>
  <c r="AI223" i="5"/>
  <c r="AD224" i="5"/>
  <c r="AE224" i="5"/>
  <c r="AF224" i="5"/>
  <c r="AG224" i="5"/>
  <c r="AI224" i="5"/>
  <c r="AD61" i="5"/>
  <c r="AE61" i="5"/>
  <c r="AF61" i="5"/>
  <c r="AG61" i="5"/>
  <c r="AI61" i="5"/>
  <c r="AD30" i="5"/>
  <c r="AE30" i="5"/>
  <c r="AF30" i="5"/>
  <c r="AG30" i="5"/>
  <c r="AI30" i="5"/>
  <c r="AD225" i="5"/>
  <c r="AE225" i="5"/>
  <c r="AF225" i="5"/>
  <c r="AG225" i="5"/>
  <c r="AI225" i="5"/>
  <c r="AD226" i="5"/>
  <c r="AE226" i="5"/>
  <c r="AF226" i="5"/>
  <c r="AG226" i="5"/>
  <c r="AI226" i="5"/>
  <c r="AD227" i="5"/>
  <c r="AE227" i="5"/>
  <c r="AF227" i="5"/>
  <c r="AG227" i="5"/>
  <c r="AI227" i="5"/>
  <c r="AD62" i="5"/>
  <c r="AE62" i="5"/>
  <c r="AF62" i="5"/>
  <c r="AG62" i="5"/>
  <c r="AI62" i="5"/>
  <c r="AD228" i="5"/>
  <c r="AE228" i="5"/>
  <c r="AF228" i="5"/>
  <c r="AG228" i="5"/>
  <c r="AI228" i="5"/>
  <c r="AD229" i="5"/>
  <c r="AE229" i="5"/>
  <c r="AF229" i="5"/>
  <c r="AG229" i="5"/>
  <c r="AI229" i="5"/>
  <c r="AD230" i="5"/>
  <c r="AE230" i="5"/>
  <c r="AF230" i="5"/>
  <c r="AG230" i="5"/>
  <c r="AI230" i="5"/>
  <c r="AD63" i="5"/>
  <c r="AE63" i="5"/>
  <c r="AF63" i="5"/>
  <c r="AG63" i="5"/>
  <c r="AI63" i="5"/>
  <c r="AD231" i="5"/>
  <c r="AE231" i="5"/>
  <c r="AF231" i="5"/>
  <c r="AG231" i="5"/>
  <c r="AI231" i="5"/>
  <c r="AD232" i="5"/>
  <c r="AE232" i="5"/>
  <c r="AF232" i="5"/>
  <c r="AG232" i="5"/>
  <c r="AI232" i="5"/>
  <c r="AD233" i="5"/>
  <c r="AE233" i="5"/>
  <c r="AF233" i="5"/>
  <c r="AG233" i="5"/>
  <c r="AI233" i="5"/>
  <c r="AD64" i="5"/>
  <c r="AE64" i="5"/>
  <c r="AF64" i="5"/>
  <c r="AG64" i="5"/>
  <c r="AI64" i="5"/>
  <c r="AD234" i="5"/>
  <c r="AE234" i="5"/>
  <c r="AF234" i="5"/>
  <c r="AG234" i="5"/>
  <c r="AI234" i="5"/>
  <c r="AD31" i="5"/>
  <c r="AE31" i="5"/>
  <c r="AF31" i="5"/>
  <c r="AG31" i="5"/>
  <c r="AI31" i="5"/>
  <c r="AD235" i="5"/>
  <c r="AE235" i="5"/>
  <c r="AF235" i="5"/>
  <c r="AG235" i="5"/>
  <c r="AI235" i="5"/>
  <c r="AD65" i="5"/>
  <c r="AE65" i="5"/>
  <c r="AF65" i="5"/>
  <c r="AG65" i="5"/>
  <c r="AI65" i="5"/>
  <c r="AD236" i="5"/>
  <c r="AE236" i="5"/>
  <c r="AF236" i="5"/>
  <c r="AG236" i="5"/>
  <c r="AI236" i="5"/>
  <c r="AD237" i="5"/>
  <c r="AE237" i="5"/>
  <c r="AF237" i="5"/>
  <c r="AG237" i="5"/>
  <c r="AI237" i="5"/>
  <c r="AD238" i="5"/>
  <c r="AE238" i="5"/>
  <c r="AF238" i="5"/>
  <c r="AG238" i="5"/>
  <c r="AI238" i="5"/>
  <c r="AD239" i="5"/>
  <c r="AE239" i="5"/>
  <c r="AF239" i="5"/>
  <c r="AG239" i="5"/>
  <c r="AI239" i="5"/>
  <c r="AD240" i="5"/>
  <c r="AE240" i="5"/>
  <c r="AF240" i="5"/>
  <c r="AG240" i="5"/>
  <c r="AI240" i="5"/>
  <c r="AD241" i="5"/>
  <c r="AE241" i="5"/>
  <c r="AF241" i="5"/>
  <c r="AG241" i="5"/>
  <c r="AI241" i="5"/>
  <c r="AD242" i="5"/>
  <c r="AE242" i="5"/>
  <c r="AF242" i="5"/>
  <c r="AG242" i="5"/>
  <c r="AI242" i="5"/>
  <c r="AD243" i="5"/>
  <c r="AE243" i="5"/>
  <c r="AF243" i="5"/>
  <c r="AG243" i="5"/>
  <c r="AI243" i="5"/>
  <c r="AD244" i="5"/>
  <c r="AE244" i="5"/>
  <c r="AF244" i="5"/>
  <c r="AG244" i="5"/>
  <c r="AI244" i="5"/>
  <c r="AD245" i="5"/>
  <c r="AE245" i="5"/>
  <c r="AF245" i="5"/>
  <c r="AG245" i="5"/>
  <c r="AI245" i="5"/>
  <c r="AD246" i="5"/>
  <c r="AE246" i="5"/>
  <c r="AF246" i="5"/>
  <c r="AG246" i="5"/>
  <c r="AI246" i="5"/>
  <c r="AD32" i="5"/>
  <c r="AE32" i="5"/>
  <c r="AF32" i="5"/>
  <c r="AG32" i="5"/>
  <c r="AI32" i="5"/>
  <c r="AD66" i="5"/>
  <c r="AE66" i="5"/>
  <c r="AF66" i="5"/>
  <c r="AG66" i="5"/>
  <c r="AI66" i="5"/>
  <c r="AD247" i="5"/>
  <c r="AE247" i="5"/>
  <c r="AF247" i="5"/>
  <c r="AG247" i="5"/>
  <c r="AI247" i="5"/>
  <c r="AD248" i="5"/>
  <c r="AE248" i="5"/>
  <c r="AF248" i="5"/>
  <c r="AG248" i="5"/>
  <c r="AI248" i="5"/>
  <c r="AD249" i="5"/>
  <c r="AE249" i="5"/>
  <c r="AF249" i="5"/>
  <c r="AG249" i="5"/>
  <c r="AI249" i="5"/>
  <c r="AD67" i="5"/>
  <c r="AE67" i="5"/>
  <c r="AF67" i="5"/>
  <c r="AG67" i="5"/>
  <c r="AI67" i="5"/>
  <c r="AD68" i="5"/>
  <c r="AE68" i="5"/>
  <c r="AF68" i="5"/>
  <c r="AG68" i="5"/>
  <c r="AI68" i="5"/>
  <c r="AD33" i="5"/>
  <c r="AE33" i="5"/>
  <c r="AF33" i="5"/>
  <c r="AG33" i="5"/>
  <c r="AI33" i="5"/>
  <c r="AD34" i="5"/>
  <c r="AE34" i="5"/>
  <c r="AF34" i="5"/>
  <c r="AG34" i="5"/>
  <c r="AI34" i="5"/>
  <c r="AD250" i="5"/>
  <c r="AE250" i="5"/>
  <c r="AF250" i="5"/>
  <c r="AG250" i="5"/>
  <c r="AI250" i="5"/>
  <c r="AD251" i="5"/>
  <c r="AE251" i="5"/>
  <c r="AF251" i="5"/>
  <c r="AG251" i="5"/>
  <c r="AI251" i="5"/>
  <c r="AD252" i="5"/>
  <c r="AE252" i="5"/>
  <c r="AF252" i="5"/>
  <c r="AG252" i="5"/>
  <c r="AI252" i="5"/>
  <c r="AD253" i="5"/>
  <c r="AE253" i="5"/>
  <c r="AF253" i="5"/>
  <c r="AG253" i="5"/>
  <c r="AI253" i="5"/>
  <c r="AD254" i="5"/>
  <c r="AE254" i="5"/>
  <c r="AF254" i="5"/>
  <c r="AG254" i="5"/>
  <c r="AI254" i="5"/>
  <c r="AD255" i="5"/>
  <c r="AE255" i="5"/>
  <c r="AF255" i="5"/>
  <c r="AG255" i="5"/>
  <c r="AI255" i="5"/>
  <c r="AD256" i="5"/>
  <c r="AE256" i="5"/>
  <c r="AF256" i="5"/>
  <c r="AG256" i="5"/>
  <c r="AI256" i="5"/>
  <c r="AD257" i="5"/>
  <c r="AE257" i="5"/>
  <c r="AF257" i="5"/>
  <c r="AG257" i="5"/>
  <c r="AI257" i="5"/>
  <c r="AD258" i="5"/>
  <c r="AE258" i="5"/>
  <c r="AF258" i="5"/>
  <c r="AG258" i="5"/>
  <c r="AI258" i="5"/>
  <c r="AD259" i="5"/>
  <c r="AE259" i="5"/>
  <c r="AF259" i="5"/>
  <c r="AG259" i="5"/>
  <c r="AI259" i="5"/>
  <c r="AD260" i="5"/>
  <c r="AE260" i="5"/>
  <c r="AF260" i="5"/>
  <c r="AG260" i="5"/>
  <c r="AI260" i="5"/>
  <c r="AD261" i="5"/>
  <c r="AE261" i="5"/>
  <c r="AF261" i="5"/>
  <c r="AG261" i="5"/>
  <c r="AI261" i="5"/>
  <c r="AD262" i="5"/>
  <c r="AE262" i="5"/>
  <c r="AF262" i="5"/>
  <c r="AG262" i="5"/>
  <c r="AI262" i="5"/>
  <c r="AD35" i="5"/>
  <c r="AE35" i="5"/>
  <c r="AF35" i="5"/>
  <c r="AG35" i="5"/>
  <c r="AI35" i="5"/>
  <c r="AD263" i="5"/>
  <c r="AE263" i="5"/>
  <c r="AF263" i="5"/>
  <c r="AG263" i="5"/>
  <c r="AI263" i="5"/>
  <c r="AD69" i="5"/>
  <c r="AE69" i="5"/>
  <c r="AF69" i="5"/>
  <c r="AG69" i="5"/>
  <c r="AI69" i="5"/>
  <c r="AD264" i="5"/>
  <c r="AE264" i="5"/>
  <c r="AF264" i="5"/>
  <c r="AG264" i="5"/>
  <c r="AI264" i="5"/>
  <c r="AD70" i="5"/>
  <c r="AE70" i="5"/>
  <c r="AF70" i="5"/>
  <c r="AG70" i="5"/>
  <c r="AI70" i="5"/>
  <c r="AD265" i="5"/>
  <c r="AE265" i="5"/>
  <c r="AF265" i="5"/>
  <c r="AG265" i="5"/>
  <c r="AI265" i="5"/>
  <c r="AD71" i="5"/>
  <c r="AE71" i="5"/>
  <c r="AF71" i="5"/>
  <c r="AG71" i="5"/>
  <c r="AI71" i="5"/>
  <c r="AD266" i="5"/>
  <c r="AE266" i="5"/>
  <c r="AF266" i="5"/>
  <c r="AG266" i="5"/>
  <c r="AI266" i="5"/>
  <c r="AD267" i="5"/>
  <c r="AE267" i="5"/>
  <c r="AF267" i="5"/>
  <c r="AG267" i="5"/>
  <c r="AI267" i="5"/>
  <c r="AD268" i="5"/>
  <c r="AE268" i="5"/>
  <c r="AF268" i="5"/>
  <c r="AG268" i="5"/>
  <c r="AI268" i="5"/>
  <c r="AD269" i="5"/>
  <c r="AE269" i="5"/>
  <c r="AF269" i="5"/>
  <c r="AG269" i="5"/>
  <c r="AI269" i="5"/>
  <c r="AD270" i="5"/>
  <c r="AE270" i="5"/>
  <c r="AF270" i="5"/>
  <c r="AG270" i="5"/>
  <c r="AI270" i="5"/>
  <c r="AD271" i="5"/>
  <c r="AE271" i="5"/>
  <c r="AF271" i="5"/>
  <c r="AG271" i="5"/>
  <c r="AI271" i="5"/>
  <c r="AD272" i="5"/>
  <c r="AE272" i="5"/>
  <c r="AF272" i="5"/>
  <c r="AG272" i="5"/>
  <c r="AI272" i="5"/>
  <c r="AD273" i="5"/>
  <c r="AE273" i="5"/>
  <c r="AF273" i="5"/>
  <c r="AG273" i="5"/>
  <c r="AI273" i="5"/>
  <c r="AD274" i="5"/>
  <c r="AE274" i="5"/>
  <c r="AF274" i="5"/>
  <c r="AG274" i="5"/>
  <c r="AI274" i="5"/>
  <c r="AD275" i="5"/>
  <c r="AE275" i="5"/>
  <c r="AF275" i="5"/>
  <c r="AG275" i="5"/>
  <c r="AI275" i="5"/>
  <c r="AD276" i="5"/>
  <c r="AE276" i="5"/>
  <c r="AF276" i="5"/>
  <c r="AG276" i="5"/>
  <c r="AI276" i="5"/>
  <c r="AD277" i="5"/>
  <c r="AE277" i="5"/>
  <c r="AF277" i="5"/>
  <c r="AG277" i="5"/>
  <c r="AI277" i="5"/>
  <c r="AD278" i="5"/>
  <c r="AE278" i="5"/>
  <c r="AF278" i="5"/>
  <c r="AG278" i="5"/>
  <c r="AI278" i="5"/>
  <c r="AD326" i="5"/>
  <c r="AE326" i="5"/>
  <c r="AF326" i="5"/>
  <c r="AG326" i="5"/>
  <c r="AI326" i="5"/>
  <c r="AD337" i="5"/>
  <c r="AE337" i="5"/>
  <c r="AF337" i="5"/>
  <c r="AG337" i="5"/>
  <c r="AI337" i="5"/>
  <c r="AD338" i="5"/>
  <c r="AE338" i="5"/>
  <c r="AF338" i="5"/>
  <c r="AG338" i="5"/>
  <c r="AI338" i="5"/>
  <c r="AD279" i="5"/>
  <c r="AE279" i="5"/>
  <c r="AF279" i="5"/>
  <c r="AG279" i="5"/>
  <c r="AI279" i="5"/>
  <c r="AD280" i="5"/>
  <c r="AE280" i="5"/>
  <c r="AF280" i="5"/>
  <c r="AG280" i="5"/>
  <c r="AI280" i="5"/>
  <c r="AD281" i="5"/>
  <c r="AE281" i="5"/>
  <c r="AF281" i="5"/>
  <c r="AG281" i="5"/>
  <c r="AI281" i="5"/>
  <c r="AD282" i="5"/>
  <c r="AE282" i="5"/>
  <c r="AF282" i="5"/>
  <c r="AG282" i="5"/>
  <c r="AI282" i="5"/>
  <c r="AD283" i="5"/>
  <c r="AE283" i="5"/>
  <c r="AF283" i="5"/>
  <c r="AG283" i="5"/>
  <c r="AI283" i="5"/>
  <c r="AD339" i="5"/>
  <c r="AE339" i="5"/>
  <c r="AF339" i="5"/>
  <c r="AG339" i="5"/>
  <c r="AI339" i="5"/>
  <c r="AD284" i="5"/>
  <c r="AE284" i="5"/>
  <c r="AF284" i="5"/>
  <c r="AG284" i="5"/>
  <c r="AI284" i="5"/>
  <c r="AD285" i="5"/>
  <c r="AE285" i="5"/>
  <c r="AF285" i="5"/>
  <c r="AG285" i="5"/>
  <c r="AI285" i="5"/>
  <c r="AD340" i="5"/>
  <c r="AE340" i="5"/>
  <c r="AF340" i="5"/>
  <c r="AG340" i="5"/>
  <c r="AI340" i="5"/>
  <c r="AD341" i="5"/>
  <c r="AE341" i="5"/>
  <c r="AF341" i="5"/>
  <c r="AG341" i="5"/>
  <c r="AI341" i="5"/>
  <c r="AD342" i="5"/>
  <c r="AE342" i="5"/>
  <c r="AF342" i="5"/>
  <c r="AG342" i="5"/>
  <c r="AI342" i="5"/>
  <c r="AD286" i="5"/>
  <c r="AE286" i="5"/>
  <c r="AF286" i="5"/>
  <c r="AG286" i="5"/>
  <c r="AI286" i="5"/>
  <c r="AD343" i="5"/>
  <c r="AE343" i="5"/>
  <c r="AF343" i="5"/>
  <c r="AG343" i="5"/>
  <c r="AI343" i="5"/>
  <c r="AD344" i="5"/>
  <c r="AE344" i="5"/>
  <c r="AF344" i="5"/>
  <c r="AG344" i="5"/>
  <c r="AI344" i="5"/>
  <c r="AD345" i="5"/>
  <c r="AE345" i="5"/>
  <c r="AF345" i="5"/>
  <c r="AG345" i="5"/>
  <c r="AI345" i="5"/>
  <c r="AD327" i="5"/>
  <c r="AE327" i="5"/>
  <c r="AF327" i="5"/>
  <c r="AG327" i="5"/>
  <c r="AI327" i="5"/>
  <c r="AD287" i="5"/>
  <c r="AE287" i="5"/>
  <c r="AF287" i="5"/>
  <c r="AG287" i="5"/>
  <c r="AI287" i="5"/>
  <c r="AD346" i="5"/>
  <c r="AE346" i="5"/>
  <c r="AF346" i="5"/>
  <c r="AG346" i="5"/>
  <c r="AI346" i="5"/>
  <c r="AD288" i="5"/>
  <c r="AE288" i="5"/>
  <c r="AF288" i="5"/>
  <c r="AG288" i="5"/>
  <c r="AI288" i="5"/>
  <c r="AD328" i="5"/>
  <c r="AE328" i="5"/>
  <c r="AF328" i="5"/>
  <c r="AG328" i="5"/>
  <c r="AI328" i="5"/>
  <c r="AD347" i="5"/>
  <c r="AE347" i="5"/>
  <c r="AF347" i="5"/>
  <c r="AG347" i="5"/>
  <c r="AI347" i="5"/>
  <c r="AD329" i="5"/>
  <c r="AE329" i="5"/>
  <c r="AF329" i="5"/>
  <c r="AG329" i="5"/>
  <c r="AI329" i="5"/>
  <c r="AD289" i="5"/>
  <c r="AE289" i="5"/>
  <c r="AF289" i="5"/>
  <c r="AG289" i="5"/>
  <c r="AI289" i="5"/>
  <c r="AD290" i="5"/>
  <c r="AE290" i="5"/>
  <c r="AF290" i="5"/>
  <c r="AG290" i="5"/>
  <c r="AI290" i="5"/>
  <c r="AD348" i="5"/>
  <c r="AE348" i="5"/>
  <c r="AF348" i="5"/>
  <c r="AG348" i="5"/>
  <c r="AI348" i="5"/>
  <c r="AD330" i="5"/>
  <c r="AE330" i="5"/>
  <c r="AF330" i="5"/>
  <c r="AG330" i="5"/>
  <c r="AI330" i="5"/>
  <c r="AD349" i="5"/>
  <c r="AE349" i="5"/>
  <c r="AF349" i="5"/>
  <c r="AG349" i="5"/>
  <c r="AI349" i="5"/>
  <c r="AD291" i="5"/>
  <c r="AE291" i="5"/>
  <c r="AF291" i="5"/>
  <c r="AG291" i="5"/>
  <c r="AI291" i="5"/>
  <c r="AD350" i="5"/>
  <c r="AE350" i="5"/>
  <c r="AF350" i="5"/>
  <c r="AG350" i="5"/>
  <c r="AI350" i="5"/>
  <c r="AD351" i="5"/>
  <c r="AE351" i="5"/>
  <c r="AF351" i="5"/>
  <c r="AG351" i="5"/>
  <c r="AI351" i="5"/>
  <c r="AD292" i="5"/>
  <c r="AE292" i="5"/>
  <c r="AF292" i="5"/>
  <c r="AG292" i="5"/>
  <c r="AI292" i="5"/>
  <c r="AD293" i="5"/>
  <c r="AE293" i="5"/>
  <c r="AF293" i="5"/>
  <c r="AG293" i="5"/>
  <c r="AI293" i="5"/>
  <c r="AD331" i="5"/>
  <c r="AE331" i="5"/>
  <c r="AF331" i="5"/>
  <c r="AG331" i="5"/>
  <c r="AI331" i="5"/>
  <c r="AD294" i="5"/>
  <c r="AE294" i="5"/>
  <c r="AF294" i="5"/>
  <c r="AG294" i="5"/>
  <c r="AI294" i="5"/>
  <c r="AD295" i="5"/>
  <c r="AE295" i="5"/>
  <c r="AF295" i="5"/>
  <c r="AG295" i="5"/>
  <c r="AI295" i="5"/>
  <c r="AD352" i="5"/>
  <c r="AE352" i="5"/>
  <c r="AF352" i="5"/>
  <c r="AG352" i="5"/>
  <c r="AI352" i="5"/>
  <c r="AD296" i="5"/>
  <c r="AE296" i="5"/>
  <c r="AF296" i="5"/>
  <c r="AG296" i="5"/>
  <c r="AI296" i="5"/>
  <c r="AD297" i="5"/>
  <c r="AE297" i="5"/>
  <c r="AF297" i="5"/>
  <c r="AG297" i="5"/>
  <c r="AI297" i="5"/>
  <c r="AD298" i="5"/>
  <c r="AE298" i="5"/>
  <c r="AF298" i="5"/>
  <c r="AG298" i="5"/>
  <c r="AI298" i="5"/>
  <c r="AD353" i="5"/>
  <c r="AE353" i="5"/>
  <c r="AF353" i="5"/>
  <c r="AG353" i="5"/>
  <c r="AI353" i="5"/>
  <c r="AD354" i="5"/>
  <c r="AE354" i="5"/>
  <c r="AF354" i="5"/>
  <c r="AG354" i="5"/>
  <c r="AI354" i="5"/>
  <c r="AD299" i="5"/>
  <c r="AE299" i="5"/>
  <c r="AF299" i="5"/>
  <c r="AG299" i="5"/>
  <c r="AI299" i="5"/>
  <c r="AD300" i="5"/>
  <c r="AE300" i="5"/>
  <c r="AF300" i="5"/>
  <c r="AG300" i="5"/>
  <c r="AI300" i="5"/>
  <c r="AD355" i="5"/>
  <c r="AE355" i="5"/>
  <c r="AF355" i="5"/>
  <c r="AG355" i="5"/>
  <c r="AI355" i="5"/>
  <c r="AD332" i="5"/>
  <c r="AE332" i="5"/>
  <c r="AF332" i="5"/>
  <c r="AG332" i="5"/>
  <c r="AI332" i="5"/>
  <c r="AD356" i="5"/>
  <c r="AE356" i="5"/>
  <c r="AF356" i="5"/>
  <c r="AG356" i="5"/>
  <c r="AI356" i="5"/>
  <c r="AD301" i="5"/>
  <c r="AE301" i="5"/>
  <c r="AF301" i="5"/>
  <c r="AG301" i="5"/>
  <c r="AI301" i="5"/>
  <c r="AD302" i="5"/>
  <c r="AE302" i="5"/>
  <c r="AF302" i="5"/>
  <c r="AG302" i="5"/>
  <c r="AI302" i="5"/>
  <c r="AD303" i="5"/>
  <c r="AE303" i="5"/>
  <c r="AF303" i="5"/>
  <c r="AG303" i="5"/>
  <c r="AI303" i="5"/>
  <c r="AD304" i="5"/>
  <c r="AE304" i="5"/>
  <c r="AF304" i="5"/>
  <c r="AG304" i="5"/>
  <c r="AI304" i="5"/>
  <c r="AD305" i="5"/>
  <c r="AE305" i="5"/>
  <c r="AF305" i="5"/>
  <c r="AG305" i="5"/>
  <c r="AI305" i="5"/>
  <c r="AD306" i="5"/>
  <c r="AE306" i="5"/>
  <c r="AF306" i="5"/>
  <c r="AG306" i="5"/>
  <c r="AI306" i="5"/>
  <c r="AD307" i="5"/>
  <c r="AE307" i="5"/>
  <c r="AF307" i="5"/>
  <c r="AG307" i="5"/>
  <c r="AI307" i="5"/>
  <c r="AD308" i="5"/>
  <c r="AE308" i="5"/>
  <c r="AF308" i="5"/>
  <c r="AG308" i="5"/>
  <c r="AI308" i="5"/>
  <c r="AD309" i="5"/>
  <c r="AE309" i="5"/>
  <c r="AF309" i="5"/>
  <c r="AG309" i="5"/>
  <c r="AI309" i="5"/>
  <c r="AD357" i="5"/>
  <c r="AE357" i="5"/>
  <c r="AF357" i="5"/>
  <c r="AG357" i="5"/>
  <c r="AI357" i="5"/>
  <c r="AD310" i="5"/>
  <c r="AE310" i="5"/>
  <c r="AF310" i="5"/>
  <c r="AG310" i="5"/>
  <c r="AI310" i="5"/>
  <c r="AD333" i="5"/>
  <c r="AE333" i="5"/>
  <c r="AF333" i="5"/>
  <c r="AG333" i="5"/>
  <c r="AI333" i="5"/>
  <c r="AD311" i="5"/>
  <c r="AE311" i="5"/>
  <c r="AF311" i="5"/>
  <c r="AG311" i="5"/>
  <c r="AI311" i="5"/>
  <c r="AD312" i="5"/>
  <c r="AE312" i="5"/>
  <c r="AF312" i="5"/>
  <c r="AG312" i="5"/>
  <c r="AI312" i="5"/>
  <c r="AD358" i="5"/>
  <c r="AE358" i="5"/>
  <c r="AF358" i="5"/>
  <c r="AG358" i="5"/>
  <c r="AI358" i="5"/>
  <c r="AD313" i="5"/>
  <c r="AE313" i="5"/>
  <c r="AF313" i="5"/>
  <c r="AG313" i="5"/>
  <c r="AI313" i="5"/>
  <c r="AD314" i="5"/>
  <c r="AE314" i="5"/>
  <c r="AF314" i="5"/>
  <c r="AG314" i="5"/>
  <c r="AI314" i="5"/>
  <c r="AD359" i="5"/>
  <c r="AE359" i="5"/>
  <c r="AF359" i="5"/>
  <c r="AG359" i="5"/>
  <c r="AI359" i="5"/>
  <c r="AD360" i="5"/>
  <c r="AE360" i="5"/>
  <c r="AF360" i="5"/>
  <c r="AG360" i="5"/>
  <c r="AI360" i="5"/>
  <c r="AD315" i="5"/>
  <c r="AE315" i="5"/>
  <c r="AF315" i="5"/>
  <c r="AG315" i="5"/>
  <c r="AI315" i="5"/>
  <c r="AD316" i="5"/>
  <c r="AE316" i="5"/>
  <c r="AF316" i="5"/>
  <c r="AG316" i="5"/>
  <c r="AI316" i="5"/>
  <c r="AD317" i="5"/>
  <c r="AE317" i="5"/>
  <c r="AF317" i="5"/>
  <c r="AG317" i="5"/>
  <c r="AI317" i="5"/>
  <c r="AD318" i="5"/>
  <c r="AE318" i="5"/>
  <c r="AF318" i="5"/>
  <c r="AG318" i="5"/>
  <c r="AI318" i="5"/>
  <c r="AD334" i="5"/>
  <c r="AE334" i="5"/>
  <c r="AF334" i="5"/>
  <c r="AG334" i="5"/>
  <c r="AI334" i="5"/>
  <c r="AD319" i="5"/>
  <c r="AE319" i="5"/>
  <c r="AF319" i="5"/>
  <c r="AG319" i="5"/>
  <c r="AI319" i="5"/>
  <c r="AD361" i="5"/>
  <c r="AE361" i="5"/>
  <c r="AF361" i="5"/>
  <c r="AG361" i="5"/>
  <c r="AI361" i="5"/>
  <c r="AD320" i="5"/>
  <c r="AE320" i="5"/>
  <c r="AF320" i="5"/>
  <c r="AG320" i="5"/>
  <c r="AI320" i="5"/>
  <c r="AD335" i="5"/>
  <c r="AE335" i="5"/>
  <c r="AF335" i="5"/>
  <c r="AG335" i="5"/>
  <c r="AI335" i="5"/>
  <c r="AD362" i="5"/>
  <c r="AE362" i="5"/>
  <c r="AF362" i="5"/>
  <c r="AG362" i="5"/>
  <c r="AI362" i="5"/>
  <c r="AD336" i="5"/>
  <c r="AE336" i="5"/>
  <c r="AF336" i="5"/>
  <c r="AG336" i="5"/>
  <c r="AI336" i="5"/>
  <c r="AD321" i="5"/>
  <c r="AE321" i="5"/>
  <c r="AF321" i="5"/>
  <c r="AG321" i="5"/>
  <c r="AI321" i="5"/>
  <c r="AD322" i="5"/>
  <c r="AE322" i="5"/>
  <c r="AF322" i="5"/>
  <c r="AG322" i="5"/>
  <c r="AI322" i="5"/>
  <c r="AD323" i="5"/>
  <c r="AE323" i="5"/>
  <c r="AF323" i="5"/>
  <c r="AG323" i="5"/>
  <c r="AI323" i="5"/>
  <c r="AD363" i="5"/>
  <c r="AE363" i="5"/>
  <c r="AF363" i="5"/>
  <c r="AG363" i="5"/>
  <c r="AI363" i="5"/>
  <c r="AD324" i="5"/>
  <c r="AE324" i="5"/>
  <c r="AF324" i="5"/>
  <c r="AG324" i="5"/>
  <c r="AI324" i="5"/>
  <c r="AW72" i="5"/>
  <c r="AU72" i="5"/>
  <c r="AT72" i="5"/>
  <c r="AS72" i="5"/>
  <c r="AR72" i="5"/>
  <c r="AI72" i="5"/>
  <c r="AG72" i="5"/>
  <c r="AF72" i="5"/>
  <c r="AE72" i="5"/>
  <c r="AD72" i="5"/>
  <c r="AR73" i="6"/>
  <c r="AR74" i="6"/>
  <c r="AR75" i="6"/>
  <c r="AR76" i="6"/>
  <c r="AR77" i="6"/>
  <c r="AR78" i="6"/>
  <c r="AR79" i="6"/>
  <c r="AR3" i="6"/>
  <c r="AR4" i="6"/>
  <c r="AR36" i="6"/>
  <c r="AR80" i="6"/>
  <c r="AR81" i="6"/>
  <c r="AR82" i="6"/>
  <c r="AR83" i="6"/>
  <c r="AR5" i="6"/>
  <c r="AR37" i="6"/>
  <c r="AR84" i="6"/>
  <c r="AR85" i="6"/>
  <c r="AR38" i="6"/>
  <c r="AR86" i="6"/>
  <c r="AR39" i="6"/>
  <c r="AR87" i="6"/>
  <c r="AR88" i="6"/>
  <c r="AR6" i="6"/>
  <c r="AR89" i="6"/>
  <c r="AR90" i="6"/>
  <c r="AR7" i="6"/>
  <c r="AR91" i="6"/>
  <c r="AR92" i="6"/>
  <c r="AR93" i="6"/>
  <c r="AR94" i="6"/>
  <c r="AR40" i="6"/>
  <c r="AR41" i="6"/>
  <c r="AR95" i="6"/>
  <c r="AR8" i="6"/>
  <c r="AR96" i="6"/>
  <c r="AR97" i="6"/>
  <c r="AR98" i="6"/>
  <c r="AR99" i="6"/>
  <c r="AR100" i="6"/>
  <c r="AR101" i="6"/>
  <c r="AR102" i="6"/>
  <c r="AR103" i="6"/>
  <c r="AR104" i="6"/>
  <c r="AR105" i="6"/>
  <c r="AR106" i="6"/>
  <c r="AR107" i="6"/>
  <c r="AR108" i="6"/>
  <c r="AR9" i="6"/>
  <c r="AR109" i="6"/>
  <c r="AR110" i="6"/>
  <c r="AR111" i="6"/>
  <c r="AR112" i="6"/>
  <c r="AR42" i="6"/>
  <c r="AR113" i="6"/>
  <c r="AR114" i="6"/>
  <c r="AR10" i="6"/>
  <c r="AR115" i="6"/>
  <c r="AR116" i="6"/>
  <c r="AR117" i="6"/>
  <c r="AR118" i="6"/>
  <c r="AR43" i="6"/>
  <c r="AR119" i="6"/>
  <c r="AR44" i="6"/>
  <c r="AR11" i="6"/>
  <c r="AR120" i="6"/>
  <c r="AR121" i="6"/>
  <c r="AR122" i="6"/>
  <c r="AR123" i="6"/>
  <c r="AR124" i="6"/>
  <c r="AR125" i="6"/>
  <c r="AR126" i="6"/>
  <c r="AR127" i="6"/>
  <c r="AR128" i="6"/>
  <c r="AR129" i="6"/>
  <c r="AR130" i="6"/>
  <c r="AR131" i="6"/>
  <c r="AR12" i="6"/>
  <c r="AR132" i="6"/>
  <c r="AR133" i="6"/>
  <c r="AR134" i="6"/>
  <c r="AR135" i="6"/>
  <c r="AR136" i="6"/>
  <c r="AR137" i="6"/>
  <c r="AR138" i="6"/>
  <c r="AR139" i="6"/>
  <c r="AR140" i="6"/>
  <c r="AR45" i="6"/>
  <c r="AR141" i="6"/>
  <c r="AR142" i="6"/>
  <c r="AR143" i="6"/>
  <c r="AR144" i="6"/>
  <c r="AR145" i="6"/>
  <c r="AR13" i="6"/>
  <c r="AR146" i="6"/>
  <c r="AR14" i="6"/>
  <c r="AR147" i="6"/>
  <c r="AR15" i="6"/>
  <c r="AR148" i="6"/>
  <c r="AR16" i="6"/>
  <c r="AR149" i="6"/>
  <c r="AR150" i="6"/>
  <c r="AR17" i="6"/>
  <c r="AR151" i="6"/>
  <c r="AR152" i="6"/>
  <c r="AR153" i="6"/>
  <c r="AR18" i="6"/>
  <c r="AR154" i="6"/>
  <c r="AR155" i="6"/>
  <c r="AR19" i="6"/>
  <c r="AR156" i="6"/>
  <c r="AR157" i="6"/>
  <c r="AR20" i="6"/>
  <c r="AR158" i="6"/>
  <c r="AR159" i="6"/>
  <c r="AR160" i="6"/>
  <c r="AR21" i="6"/>
  <c r="AR22" i="6"/>
  <c r="AR161" i="6"/>
  <c r="AR162" i="6"/>
  <c r="AR23" i="6"/>
  <c r="AR46" i="6"/>
  <c r="AR47" i="6"/>
  <c r="AR24" i="6"/>
  <c r="AR163" i="6"/>
  <c r="AR48" i="6"/>
  <c r="AR164" i="6"/>
  <c r="AR25" i="6"/>
  <c r="AR165" i="6"/>
  <c r="AR166" i="6"/>
  <c r="AR49" i="6"/>
  <c r="AR167" i="6"/>
  <c r="AR168" i="6"/>
  <c r="AR169" i="6"/>
  <c r="AR50" i="6"/>
  <c r="AR170" i="6"/>
  <c r="AR171" i="6"/>
  <c r="AR172" i="6"/>
  <c r="AR26" i="6"/>
  <c r="AR173" i="6"/>
  <c r="AR174" i="6"/>
  <c r="AR175" i="6"/>
  <c r="AR176" i="6"/>
  <c r="AR177" i="6"/>
  <c r="AR178" i="6"/>
  <c r="AR51" i="6"/>
  <c r="AR179" i="6"/>
  <c r="AR27" i="6"/>
  <c r="AR180" i="6"/>
  <c r="AR181" i="6"/>
  <c r="AR182" i="6"/>
  <c r="AR183" i="6"/>
  <c r="AR184" i="6"/>
  <c r="AR185" i="6"/>
  <c r="AR52" i="6"/>
  <c r="AR186" i="6"/>
  <c r="AR187" i="6"/>
  <c r="AR188" i="6"/>
  <c r="AR189" i="6"/>
  <c r="AR190" i="6"/>
  <c r="AR191" i="6"/>
  <c r="AR53" i="6"/>
  <c r="AR192" i="6"/>
  <c r="AR193" i="6"/>
  <c r="AR194" i="6"/>
  <c r="AR195" i="6"/>
  <c r="AR28" i="6"/>
  <c r="AR196" i="6"/>
  <c r="AR197" i="6"/>
  <c r="AR198" i="6"/>
  <c r="AR29" i="6"/>
  <c r="AR199" i="6"/>
  <c r="AR54" i="6"/>
  <c r="AR200" i="6"/>
  <c r="AR201" i="6"/>
  <c r="AR202" i="6"/>
  <c r="AR55" i="6"/>
  <c r="AR203" i="6"/>
  <c r="AR204" i="6"/>
  <c r="AR205" i="6"/>
  <c r="AR206" i="6"/>
  <c r="AR207" i="6"/>
  <c r="AR56" i="6"/>
  <c r="AR57" i="6"/>
  <c r="AR208" i="6"/>
  <c r="AR209" i="6"/>
  <c r="AR58" i="6"/>
  <c r="AR210" i="6"/>
  <c r="AR211" i="6"/>
  <c r="AR59" i="6"/>
  <c r="AR325" i="6"/>
  <c r="AR60" i="6"/>
  <c r="AR212" i="6"/>
  <c r="AR213" i="6"/>
  <c r="AR214" i="6"/>
  <c r="AR215" i="6"/>
  <c r="AR216" i="6"/>
  <c r="AR217" i="6"/>
  <c r="AR218" i="6"/>
  <c r="AR219" i="6"/>
  <c r="AR220" i="6"/>
  <c r="AR221" i="6"/>
  <c r="AR222" i="6"/>
  <c r="AR223" i="6"/>
  <c r="AR224" i="6"/>
  <c r="AR61" i="6"/>
  <c r="AR30" i="6"/>
  <c r="AR225" i="6"/>
  <c r="AR226" i="6"/>
  <c r="AR227" i="6"/>
  <c r="AR62" i="6"/>
  <c r="AR228" i="6"/>
  <c r="AR229" i="6"/>
  <c r="AR230" i="6"/>
  <c r="AR63" i="6"/>
  <c r="AR231" i="6"/>
  <c r="AR232" i="6"/>
  <c r="AR233" i="6"/>
  <c r="AR64" i="6"/>
  <c r="AR234" i="6"/>
  <c r="AR31" i="6"/>
  <c r="AR235" i="6"/>
  <c r="AR65" i="6"/>
  <c r="AR236" i="6"/>
  <c r="AR237" i="6"/>
  <c r="AR238" i="6"/>
  <c r="AR239" i="6"/>
  <c r="AR240" i="6"/>
  <c r="AR241" i="6"/>
  <c r="AR242" i="6"/>
  <c r="AR243" i="6"/>
  <c r="AR244" i="6"/>
  <c r="AR245" i="6"/>
  <c r="AR246" i="6"/>
  <c r="AR32" i="6"/>
  <c r="AR66" i="6"/>
  <c r="AR247" i="6"/>
  <c r="AR248" i="6"/>
  <c r="AR249" i="6"/>
  <c r="AR67" i="6"/>
  <c r="AR68" i="6"/>
  <c r="AR33" i="6"/>
  <c r="AR34" i="6"/>
  <c r="AR250" i="6"/>
  <c r="AR251" i="6"/>
  <c r="AR252" i="6"/>
  <c r="AR253" i="6"/>
  <c r="AR254" i="6"/>
  <c r="AR255" i="6"/>
  <c r="AR256" i="6"/>
  <c r="AR257" i="6"/>
  <c r="AR258" i="6"/>
  <c r="AR259" i="6"/>
  <c r="AR260" i="6"/>
  <c r="AR261" i="6"/>
  <c r="AR262" i="6"/>
  <c r="AR35" i="6"/>
  <c r="AR263" i="6"/>
  <c r="AR69" i="6"/>
  <c r="AR264" i="6"/>
  <c r="AR70" i="6"/>
  <c r="AR265" i="6"/>
  <c r="AR71" i="6"/>
  <c r="AR266" i="6"/>
  <c r="AR267" i="6"/>
  <c r="AR268" i="6"/>
  <c r="AR269" i="6"/>
  <c r="AR270" i="6"/>
  <c r="AR271" i="6"/>
  <c r="AR272" i="6"/>
  <c r="AR273" i="6"/>
  <c r="AR274" i="6"/>
  <c r="AR275" i="6"/>
  <c r="AR276" i="6"/>
  <c r="AR277" i="6"/>
  <c r="AR278" i="6"/>
  <c r="AR326" i="6"/>
  <c r="AR337" i="6"/>
  <c r="AR338" i="6"/>
  <c r="AR279" i="6"/>
  <c r="AR280" i="6"/>
  <c r="AR281" i="6"/>
  <c r="AR282" i="6"/>
  <c r="AR283" i="6"/>
  <c r="AR339" i="6"/>
  <c r="AR284" i="6"/>
  <c r="AR285" i="6"/>
  <c r="AR340" i="6"/>
  <c r="AR341" i="6"/>
  <c r="AR342" i="6"/>
  <c r="AR286" i="6"/>
  <c r="AR343" i="6"/>
  <c r="AR344" i="6"/>
  <c r="AR345" i="6"/>
  <c r="AR327" i="6"/>
  <c r="AR287" i="6"/>
  <c r="AR346" i="6"/>
  <c r="AR288" i="6"/>
  <c r="AR328" i="6"/>
  <c r="AR347" i="6"/>
  <c r="AR329" i="6"/>
  <c r="AR289" i="6"/>
  <c r="AR290" i="6"/>
  <c r="AR348" i="6"/>
  <c r="AR330" i="6"/>
  <c r="AR349" i="6"/>
  <c r="AR291" i="6"/>
  <c r="AR350" i="6"/>
  <c r="AR351" i="6"/>
  <c r="AR292" i="6"/>
  <c r="AR293" i="6"/>
  <c r="AR331" i="6"/>
  <c r="AR294" i="6"/>
  <c r="AR295" i="6"/>
  <c r="AR352" i="6"/>
  <c r="AR296" i="6"/>
  <c r="AR297" i="6"/>
  <c r="AR298" i="6"/>
  <c r="AR353" i="6"/>
  <c r="AR354" i="6"/>
  <c r="AR299" i="6"/>
  <c r="AR300" i="6"/>
  <c r="AR355" i="6"/>
  <c r="AR332" i="6"/>
  <c r="AR356" i="6"/>
  <c r="AR301" i="6"/>
  <c r="AR302" i="6"/>
  <c r="AR303" i="6"/>
  <c r="AR304" i="6"/>
  <c r="AR305" i="6"/>
  <c r="AR306" i="6"/>
  <c r="AR307" i="6"/>
  <c r="AR308" i="6"/>
  <c r="AR309" i="6"/>
  <c r="AR357" i="6"/>
  <c r="AR310" i="6"/>
  <c r="AR333" i="6"/>
  <c r="AR311" i="6"/>
  <c r="AR312" i="6"/>
  <c r="AR358" i="6"/>
  <c r="AR313" i="6"/>
  <c r="AR314" i="6"/>
  <c r="AR359" i="6"/>
  <c r="AR360" i="6"/>
  <c r="AR315" i="6"/>
  <c r="AR316" i="6"/>
  <c r="AR317" i="6"/>
  <c r="AR318" i="6"/>
  <c r="AR334" i="6"/>
  <c r="AR319" i="6"/>
  <c r="AR361" i="6"/>
  <c r="AR320" i="6"/>
  <c r="AR335" i="6"/>
  <c r="AR362" i="6"/>
  <c r="AR336" i="6"/>
  <c r="AR321" i="6"/>
  <c r="AR322" i="6"/>
  <c r="AR323" i="6"/>
  <c r="AR363" i="6"/>
  <c r="AR324" i="6"/>
  <c r="AD73" i="6"/>
  <c r="AD74" i="6"/>
  <c r="AD75" i="6"/>
  <c r="AD76" i="6"/>
  <c r="AD77" i="6"/>
  <c r="AD78" i="6"/>
  <c r="AD79" i="6"/>
  <c r="AD3" i="6"/>
  <c r="AD4" i="6"/>
  <c r="AD36" i="6"/>
  <c r="AD80" i="6"/>
  <c r="AD81" i="6"/>
  <c r="AD82" i="6"/>
  <c r="AD83" i="6"/>
  <c r="AD5" i="6"/>
  <c r="AD37" i="6"/>
  <c r="AD84" i="6"/>
  <c r="AD85" i="6"/>
  <c r="AD38" i="6"/>
  <c r="AD86" i="6"/>
  <c r="AD39" i="6"/>
  <c r="AD87" i="6"/>
  <c r="AD88" i="6"/>
  <c r="AD6" i="6"/>
  <c r="AD89" i="6"/>
  <c r="AD90" i="6"/>
  <c r="AD7" i="6"/>
  <c r="AD91" i="6"/>
  <c r="AD92" i="6"/>
  <c r="AD93" i="6"/>
  <c r="AD94" i="6"/>
  <c r="AD40" i="6"/>
  <c r="AD41" i="6"/>
  <c r="AD95" i="6"/>
  <c r="AD8" i="6"/>
  <c r="AD96" i="6"/>
  <c r="AD97" i="6"/>
  <c r="AD98" i="6"/>
  <c r="AD99" i="6"/>
  <c r="AD100" i="6"/>
  <c r="AD101" i="6"/>
  <c r="AD102" i="6"/>
  <c r="AD103" i="6"/>
  <c r="AD104" i="6"/>
  <c r="AD105" i="6"/>
  <c r="AD106" i="6"/>
  <c r="AD107" i="6"/>
  <c r="AD108" i="6"/>
  <c r="AD9" i="6"/>
  <c r="AD109" i="6"/>
  <c r="AD110" i="6"/>
  <c r="AD111" i="6"/>
  <c r="AD112" i="6"/>
  <c r="AD42" i="6"/>
  <c r="AD113" i="6"/>
  <c r="AD114" i="6"/>
  <c r="AD10" i="6"/>
  <c r="AD115" i="6"/>
  <c r="AD116" i="6"/>
  <c r="AD117" i="6"/>
  <c r="AD118" i="6"/>
  <c r="AD43" i="6"/>
  <c r="AD119" i="6"/>
  <c r="AD44" i="6"/>
  <c r="AD11" i="6"/>
  <c r="AD120" i="6"/>
  <c r="AD121" i="6"/>
  <c r="AD122" i="6"/>
  <c r="AD123" i="6"/>
  <c r="AD124" i="6"/>
  <c r="AD125" i="6"/>
  <c r="AD126" i="6"/>
  <c r="AD127" i="6"/>
  <c r="AD128" i="6"/>
  <c r="AD129" i="6"/>
  <c r="AD130" i="6"/>
  <c r="AD131" i="6"/>
  <c r="AD12" i="6"/>
  <c r="AD132" i="6"/>
  <c r="AD133" i="6"/>
  <c r="AD134" i="6"/>
  <c r="AD135" i="6"/>
  <c r="AD136" i="6"/>
  <c r="AD137" i="6"/>
  <c r="AD138" i="6"/>
  <c r="AD139" i="6"/>
  <c r="AD140" i="6"/>
  <c r="AD45" i="6"/>
  <c r="AD141" i="6"/>
  <c r="AD142" i="6"/>
  <c r="AD143" i="6"/>
  <c r="AD144" i="6"/>
  <c r="AD145" i="6"/>
  <c r="AD13" i="6"/>
  <c r="AD146" i="6"/>
  <c r="AD14" i="6"/>
  <c r="AD147" i="6"/>
  <c r="AD15" i="6"/>
  <c r="AD148" i="6"/>
  <c r="AD16" i="6"/>
  <c r="AD149" i="6"/>
  <c r="AD150" i="6"/>
  <c r="AD17" i="6"/>
  <c r="AD151" i="6"/>
  <c r="AD152" i="6"/>
  <c r="AD153" i="6"/>
  <c r="AD18" i="6"/>
  <c r="AD154" i="6"/>
  <c r="AD155" i="6"/>
  <c r="AD19" i="6"/>
  <c r="AD156" i="6"/>
  <c r="AD157" i="6"/>
  <c r="AD20" i="6"/>
  <c r="AD158" i="6"/>
  <c r="AD159" i="6"/>
  <c r="AD160" i="6"/>
  <c r="AD21" i="6"/>
  <c r="AD22" i="6"/>
  <c r="AD161" i="6"/>
  <c r="AD162" i="6"/>
  <c r="AD23" i="6"/>
  <c r="AD46" i="6"/>
  <c r="AD47" i="6"/>
  <c r="AD24" i="6"/>
  <c r="AD163" i="6"/>
  <c r="AD48" i="6"/>
  <c r="AD164" i="6"/>
  <c r="AD25" i="6"/>
  <c r="AD165" i="6"/>
  <c r="AD166" i="6"/>
  <c r="AD49" i="6"/>
  <c r="AD167" i="6"/>
  <c r="AD168" i="6"/>
  <c r="AD169" i="6"/>
  <c r="AD50" i="6"/>
  <c r="AD170" i="6"/>
  <c r="AD171" i="6"/>
  <c r="AD172" i="6"/>
  <c r="AD26" i="6"/>
  <c r="AD173" i="6"/>
  <c r="AD174" i="6"/>
  <c r="AD175" i="6"/>
  <c r="AD176" i="6"/>
  <c r="AD177" i="6"/>
  <c r="AD178" i="6"/>
  <c r="AD51" i="6"/>
  <c r="AD179" i="6"/>
  <c r="AD27" i="6"/>
  <c r="AD180" i="6"/>
  <c r="AD181" i="6"/>
  <c r="AD182" i="6"/>
  <c r="AD183" i="6"/>
  <c r="AD184" i="6"/>
  <c r="AD185" i="6"/>
  <c r="AD52" i="6"/>
  <c r="AD186" i="6"/>
  <c r="AD187" i="6"/>
  <c r="AD188" i="6"/>
  <c r="AD189" i="6"/>
  <c r="AD190" i="6"/>
  <c r="AD191" i="6"/>
  <c r="AD53" i="6"/>
  <c r="AD192" i="6"/>
  <c r="AD193" i="6"/>
  <c r="AD194" i="6"/>
  <c r="AD195" i="6"/>
  <c r="AD28" i="6"/>
  <c r="AD196" i="6"/>
  <c r="AD197" i="6"/>
  <c r="AD198" i="6"/>
  <c r="AD29" i="6"/>
  <c r="AD199" i="6"/>
  <c r="AD54" i="6"/>
  <c r="AD200" i="6"/>
  <c r="AD201" i="6"/>
  <c r="AD202" i="6"/>
  <c r="AD55" i="6"/>
  <c r="AD203" i="6"/>
  <c r="AD204" i="6"/>
  <c r="AD205" i="6"/>
  <c r="AD206" i="6"/>
  <c r="AD207" i="6"/>
  <c r="AD56" i="6"/>
  <c r="AD57" i="6"/>
  <c r="AD208" i="6"/>
  <c r="AD209" i="6"/>
  <c r="AD58" i="6"/>
  <c r="AD210" i="6"/>
  <c r="AD211" i="6"/>
  <c r="AD59" i="6"/>
  <c r="AD325" i="6"/>
  <c r="AD60" i="6"/>
  <c r="AD212" i="6"/>
  <c r="AD213" i="6"/>
  <c r="AD214" i="6"/>
  <c r="AD215" i="6"/>
  <c r="AD216" i="6"/>
  <c r="AD217" i="6"/>
  <c r="AD218" i="6"/>
  <c r="AD219" i="6"/>
  <c r="AD220" i="6"/>
  <c r="AD221" i="6"/>
  <c r="AD222" i="6"/>
  <c r="AD223" i="6"/>
  <c r="AD224" i="6"/>
  <c r="AD61" i="6"/>
  <c r="AD30" i="6"/>
  <c r="AD225" i="6"/>
  <c r="AD226" i="6"/>
  <c r="AD227" i="6"/>
  <c r="AD62" i="6"/>
  <c r="AD228" i="6"/>
  <c r="AD229" i="6"/>
  <c r="AD230" i="6"/>
  <c r="AD63" i="6"/>
  <c r="AD231" i="6"/>
  <c r="AD232" i="6"/>
  <c r="AD233" i="6"/>
  <c r="AD64" i="6"/>
  <c r="AD234" i="6"/>
  <c r="AD31" i="6"/>
  <c r="AD235" i="6"/>
  <c r="AD65" i="6"/>
  <c r="AD236" i="6"/>
  <c r="AD237" i="6"/>
  <c r="AD238" i="6"/>
  <c r="AD239" i="6"/>
  <c r="AD240" i="6"/>
  <c r="AD241" i="6"/>
  <c r="AD242" i="6"/>
  <c r="AD243" i="6"/>
  <c r="AD244" i="6"/>
  <c r="AD245" i="6"/>
  <c r="AD246" i="6"/>
  <c r="AD32" i="6"/>
  <c r="AD66" i="6"/>
  <c r="AD247" i="6"/>
  <c r="AD248" i="6"/>
  <c r="AD249" i="6"/>
  <c r="AD67" i="6"/>
  <c r="AD68" i="6"/>
  <c r="AD33" i="6"/>
  <c r="AD34" i="6"/>
  <c r="AD250" i="6"/>
  <c r="AD251" i="6"/>
  <c r="AD252" i="6"/>
  <c r="AD253" i="6"/>
  <c r="AD254" i="6"/>
  <c r="AD255" i="6"/>
  <c r="AD256" i="6"/>
  <c r="AD257" i="6"/>
  <c r="AD258" i="6"/>
  <c r="AD259" i="6"/>
  <c r="AD260" i="6"/>
  <c r="AD261" i="6"/>
  <c r="AD262" i="6"/>
  <c r="AD35" i="6"/>
  <c r="AD263" i="6"/>
  <c r="AD69" i="6"/>
  <c r="AD264" i="6"/>
  <c r="AD70" i="6"/>
  <c r="AD265" i="6"/>
  <c r="AD71" i="6"/>
  <c r="AD266" i="6"/>
  <c r="AD267" i="6"/>
  <c r="AD268" i="6"/>
  <c r="AD269" i="6"/>
  <c r="AD270" i="6"/>
  <c r="AD271" i="6"/>
  <c r="AD272" i="6"/>
  <c r="AD273" i="6"/>
  <c r="AD274" i="6"/>
  <c r="AD275" i="6"/>
  <c r="AD276" i="6"/>
  <c r="AD277" i="6"/>
  <c r="AD278" i="6"/>
  <c r="AD326" i="6"/>
  <c r="AD337" i="6"/>
  <c r="AD338" i="6"/>
  <c r="AD279" i="6"/>
  <c r="AD280" i="6"/>
  <c r="AD281" i="6"/>
  <c r="AD282" i="6"/>
  <c r="AD283" i="6"/>
  <c r="AD339" i="6"/>
  <c r="AD284" i="6"/>
  <c r="AD285" i="6"/>
  <c r="AD340" i="6"/>
  <c r="AD341" i="6"/>
  <c r="AD342" i="6"/>
  <c r="AD286" i="6"/>
  <c r="AD343" i="6"/>
  <c r="AD344" i="6"/>
  <c r="AD345" i="6"/>
  <c r="AD327" i="6"/>
  <c r="AD287" i="6"/>
  <c r="AD346" i="6"/>
  <c r="AD288" i="6"/>
  <c r="AD328" i="6"/>
  <c r="AD347" i="6"/>
  <c r="AD329" i="6"/>
  <c r="AD289" i="6"/>
  <c r="AD290" i="6"/>
  <c r="AD348" i="6"/>
  <c r="AD330" i="6"/>
  <c r="AD349" i="6"/>
  <c r="AD291" i="6"/>
  <c r="AD350" i="6"/>
  <c r="AD351" i="6"/>
  <c r="AD292" i="6"/>
  <c r="AD293" i="6"/>
  <c r="AD331" i="6"/>
  <c r="AD294" i="6"/>
  <c r="AD295" i="6"/>
  <c r="AD352" i="6"/>
  <c r="AD296" i="6"/>
  <c r="AD297" i="6"/>
  <c r="AD298" i="6"/>
  <c r="AD353" i="6"/>
  <c r="AD354" i="6"/>
  <c r="AD299" i="6"/>
  <c r="AD300" i="6"/>
  <c r="AD355" i="6"/>
  <c r="AD332" i="6"/>
  <c r="AD356" i="6"/>
  <c r="AD301" i="6"/>
  <c r="AD302" i="6"/>
  <c r="AD303" i="6"/>
  <c r="AD304" i="6"/>
  <c r="AD305" i="6"/>
  <c r="AD306" i="6"/>
  <c r="AD307" i="6"/>
  <c r="AD308" i="6"/>
  <c r="AD309" i="6"/>
  <c r="AD357" i="6"/>
  <c r="AD310" i="6"/>
  <c r="AD333" i="6"/>
  <c r="AD311" i="6"/>
  <c r="AD312" i="6"/>
  <c r="AD358" i="6"/>
  <c r="AD313" i="6"/>
  <c r="AD314" i="6"/>
  <c r="AD359" i="6"/>
  <c r="AD360" i="6"/>
  <c r="AD315" i="6"/>
  <c r="AD316" i="6"/>
  <c r="AD317" i="6"/>
  <c r="AD318" i="6"/>
  <c r="AD334" i="6"/>
  <c r="AD319" i="6"/>
  <c r="AD361" i="6"/>
  <c r="AD320" i="6"/>
  <c r="AD335" i="6"/>
  <c r="AD362" i="6"/>
  <c r="AD336" i="6"/>
  <c r="AD321" i="6"/>
  <c r="AD322" i="6"/>
  <c r="AD323" i="6"/>
  <c r="AD363" i="6"/>
  <c r="AD324" i="6"/>
  <c r="AR72" i="6"/>
  <c r="AD72" i="6"/>
  <c r="AD73" i="7"/>
  <c r="AD367" i="7" s="1"/>
  <c r="AE73" i="7"/>
  <c r="AE367" i="7" s="1"/>
  <c r="AF73" i="7"/>
  <c r="AF367" i="7" s="1"/>
  <c r="AG73" i="7"/>
  <c r="AG367" i="7" s="1"/>
  <c r="AI73" i="7"/>
  <c r="AI367" i="7" s="1"/>
  <c r="AD74" i="7"/>
  <c r="AE74" i="7"/>
  <c r="AF74" i="7"/>
  <c r="AG74" i="7"/>
  <c r="AI74" i="7"/>
  <c r="AD75" i="7"/>
  <c r="AE75" i="7"/>
  <c r="AF75" i="7"/>
  <c r="AG75" i="7"/>
  <c r="AI75" i="7"/>
  <c r="AD76" i="7"/>
  <c r="AE76" i="7"/>
  <c r="AF76" i="7"/>
  <c r="AG76" i="7"/>
  <c r="AI76" i="7"/>
  <c r="AD77" i="7"/>
  <c r="AE77" i="7"/>
  <c r="AF77" i="7"/>
  <c r="AG77" i="7"/>
  <c r="AI77" i="7"/>
  <c r="AD78" i="7"/>
  <c r="AE78" i="7"/>
  <c r="AF78" i="7"/>
  <c r="AG78" i="7"/>
  <c r="AI78" i="7"/>
  <c r="AD79" i="7"/>
  <c r="AE79" i="7"/>
  <c r="AF79" i="7"/>
  <c r="AG79" i="7"/>
  <c r="AI79" i="7"/>
  <c r="AD3" i="7"/>
  <c r="AE3" i="7"/>
  <c r="AF3" i="7"/>
  <c r="AG3" i="7"/>
  <c r="AI3" i="7"/>
  <c r="AD4" i="7"/>
  <c r="AE4" i="7"/>
  <c r="AF4" i="7"/>
  <c r="AG4" i="7"/>
  <c r="AI4" i="7"/>
  <c r="AD36" i="7"/>
  <c r="AE36" i="7"/>
  <c r="AF36" i="7"/>
  <c r="AG36" i="7"/>
  <c r="AI36" i="7"/>
  <c r="AD80" i="7"/>
  <c r="AE80" i="7"/>
  <c r="AF80" i="7"/>
  <c r="AG80" i="7"/>
  <c r="AI80" i="7"/>
  <c r="AD81" i="7"/>
  <c r="AE81" i="7"/>
  <c r="AF81" i="7"/>
  <c r="AG81" i="7"/>
  <c r="AI81" i="7"/>
  <c r="AD82" i="7"/>
  <c r="AE82" i="7"/>
  <c r="AF82" i="7"/>
  <c r="AG82" i="7"/>
  <c r="AI82" i="7"/>
  <c r="AD83" i="7"/>
  <c r="AE83" i="7"/>
  <c r="AF83" i="7"/>
  <c r="AG83" i="7"/>
  <c r="AI83" i="7"/>
  <c r="AD5" i="7"/>
  <c r="AE5" i="7"/>
  <c r="AF5" i="7"/>
  <c r="AG5" i="7"/>
  <c r="AI5" i="7"/>
  <c r="AD37" i="7"/>
  <c r="AE37" i="7"/>
  <c r="AF37" i="7"/>
  <c r="AG37" i="7"/>
  <c r="AI37" i="7"/>
  <c r="AD84" i="7"/>
  <c r="AE84" i="7"/>
  <c r="AF84" i="7"/>
  <c r="AG84" i="7"/>
  <c r="AI84" i="7"/>
  <c r="AD85" i="7"/>
  <c r="AE85" i="7"/>
  <c r="AF85" i="7"/>
  <c r="AG85" i="7"/>
  <c r="AI85" i="7"/>
  <c r="AD38" i="7"/>
  <c r="AE38" i="7"/>
  <c r="AF38" i="7"/>
  <c r="AG38" i="7"/>
  <c r="AI38" i="7"/>
  <c r="AD86" i="7"/>
  <c r="AE86" i="7"/>
  <c r="AF86" i="7"/>
  <c r="AG86" i="7"/>
  <c r="AI86" i="7"/>
  <c r="AD39" i="7"/>
  <c r="AE39" i="7"/>
  <c r="AF39" i="7"/>
  <c r="AG39" i="7"/>
  <c r="AI39" i="7"/>
  <c r="AD87" i="7"/>
  <c r="AE87" i="7"/>
  <c r="AF87" i="7"/>
  <c r="AG87" i="7"/>
  <c r="AI87" i="7"/>
  <c r="AD88" i="7"/>
  <c r="AE88" i="7"/>
  <c r="AF88" i="7"/>
  <c r="AG88" i="7"/>
  <c r="AI88" i="7"/>
  <c r="AD6" i="7"/>
  <c r="AE6" i="7"/>
  <c r="AF6" i="7"/>
  <c r="AG6" i="7"/>
  <c r="AI6" i="7"/>
  <c r="AD89" i="7"/>
  <c r="AE89" i="7"/>
  <c r="AF89" i="7"/>
  <c r="AG89" i="7"/>
  <c r="AI89" i="7"/>
  <c r="AD90" i="7"/>
  <c r="AE90" i="7"/>
  <c r="AF90" i="7"/>
  <c r="AG90" i="7"/>
  <c r="AI90" i="7"/>
  <c r="AD7" i="7"/>
  <c r="AE7" i="7"/>
  <c r="AF7" i="7"/>
  <c r="AG7" i="7"/>
  <c r="AI7" i="7"/>
  <c r="AD91" i="7"/>
  <c r="AE91" i="7"/>
  <c r="AF91" i="7"/>
  <c r="AG91" i="7"/>
  <c r="AI91" i="7"/>
  <c r="AD92" i="7"/>
  <c r="AE92" i="7"/>
  <c r="AF92" i="7"/>
  <c r="AG92" i="7"/>
  <c r="AI92" i="7"/>
  <c r="AD93" i="7"/>
  <c r="AE93" i="7"/>
  <c r="AF93" i="7"/>
  <c r="AG93" i="7"/>
  <c r="AI93" i="7"/>
  <c r="AD94" i="7"/>
  <c r="AE94" i="7"/>
  <c r="AF94" i="7"/>
  <c r="AG94" i="7"/>
  <c r="AI94" i="7"/>
  <c r="AD40" i="7"/>
  <c r="AE40" i="7"/>
  <c r="AF40" i="7"/>
  <c r="AG40" i="7"/>
  <c r="AI40" i="7"/>
  <c r="AD41" i="7"/>
  <c r="AE41" i="7"/>
  <c r="AF41" i="7"/>
  <c r="AG41" i="7"/>
  <c r="AI41" i="7"/>
  <c r="AD95" i="7"/>
  <c r="AE95" i="7"/>
  <c r="AF95" i="7"/>
  <c r="AG95" i="7"/>
  <c r="AI95" i="7"/>
  <c r="AD8" i="7"/>
  <c r="AE8" i="7"/>
  <c r="AF8" i="7"/>
  <c r="AG8" i="7"/>
  <c r="AI8" i="7"/>
  <c r="AD96" i="7"/>
  <c r="AE96" i="7"/>
  <c r="AF96" i="7"/>
  <c r="AG96" i="7"/>
  <c r="AI96" i="7"/>
  <c r="AD97" i="7"/>
  <c r="AE97" i="7"/>
  <c r="AF97" i="7"/>
  <c r="AG97" i="7"/>
  <c r="AI97" i="7"/>
  <c r="AD98" i="7"/>
  <c r="AE98" i="7"/>
  <c r="AF98" i="7"/>
  <c r="AG98" i="7"/>
  <c r="AI98" i="7"/>
  <c r="AD99" i="7"/>
  <c r="AE99" i="7"/>
  <c r="AF99" i="7"/>
  <c r="AG99" i="7"/>
  <c r="AI99" i="7"/>
  <c r="AD100" i="7"/>
  <c r="AE100" i="7"/>
  <c r="AF100" i="7"/>
  <c r="AG100" i="7"/>
  <c r="AI100" i="7"/>
  <c r="AD101" i="7"/>
  <c r="AE101" i="7"/>
  <c r="AF101" i="7"/>
  <c r="AG101" i="7"/>
  <c r="AI101" i="7"/>
  <c r="AD102" i="7"/>
  <c r="AE102" i="7"/>
  <c r="AF102" i="7"/>
  <c r="AG102" i="7"/>
  <c r="AI102" i="7"/>
  <c r="AD103" i="7"/>
  <c r="AE103" i="7"/>
  <c r="AF103" i="7"/>
  <c r="AG103" i="7"/>
  <c r="AI103" i="7"/>
  <c r="AD104" i="7"/>
  <c r="AE104" i="7"/>
  <c r="AF104" i="7"/>
  <c r="AG104" i="7"/>
  <c r="AI104" i="7"/>
  <c r="AD105" i="7"/>
  <c r="AE105" i="7"/>
  <c r="AF105" i="7"/>
  <c r="AG105" i="7"/>
  <c r="AI105" i="7"/>
  <c r="AD106" i="7"/>
  <c r="AE106" i="7"/>
  <c r="AF106" i="7"/>
  <c r="AG106" i="7"/>
  <c r="AI106" i="7"/>
  <c r="AD107" i="7"/>
  <c r="AE107" i="7"/>
  <c r="AF107" i="7"/>
  <c r="AG107" i="7"/>
  <c r="AI107" i="7"/>
  <c r="AD108" i="7"/>
  <c r="AE108" i="7"/>
  <c r="AF108" i="7"/>
  <c r="AG108" i="7"/>
  <c r="AI108" i="7"/>
  <c r="AD9" i="7"/>
  <c r="AE9" i="7"/>
  <c r="AF9" i="7"/>
  <c r="AG9" i="7"/>
  <c r="AI9" i="7"/>
  <c r="AD109" i="7"/>
  <c r="AE109" i="7"/>
  <c r="AF109" i="7"/>
  <c r="AG109" i="7"/>
  <c r="AI109" i="7"/>
  <c r="AD110" i="7"/>
  <c r="AE110" i="7"/>
  <c r="AF110" i="7"/>
  <c r="AG110" i="7"/>
  <c r="AI110" i="7"/>
  <c r="AD111" i="7"/>
  <c r="AE111" i="7"/>
  <c r="AF111" i="7"/>
  <c r="AG111" i="7"/>
  <c r="AI111" i="7"/>
  <c r="AD112" i="7"/>
  <c r="AE112" i="7"/>
  <c r="AF112" i="7"/>
  <c r="AG112" i="7"/>
  <c r="AI112" i="7"/>
  <c r="AD42" i="7"/>
  <c r="AE42" i="7"/>
  <c r="AF42" i="7"/>
  <c r="AG42" i="7"/>
  <c r="AI42" i="7"/>
  <c r="AD113" i="7"/>
  <c r="AE113" i="7"/>
  <c r="AF113" i="7"/>
  <c r="AG113" i="7"/>
  <c r="AI113" i="7"/>
  <c r="AD114" i="7"/>
  <c r="AE114" i="7"/>
  <c r="AF114" i="7"/>
  <c r="AG114" i="7"/>
  <c r="AI114" i="7"/>
  <c r="AD10" i="7"/>
  <c r="AE10" i="7"/>
  <c r="AF10" i="7"/>
  <c r="AG10" i="7"/>
  <c r="AI10" i="7"/>
  <c r="AD115" i="7"/>
  <c r="AE115" i="7"/>
  <c r="AF115" i="7"/>
  <c r="AG115" i="7"/>
  <c r="AI115" i="7"/>
  <c r="AD116" i="7"/>
  <c r="AE116" i="7"/>
  <c r="AF116" i="7"/>
  <c r="AG116" i="7"/>
  <c r="AI116" i="7"/>
  <c r="AD117" i="7"/>
  <c r="AE117" i="7"/>
  <c r="AF117" i="7"/>
  <c r="AG117" i="7"/>
  <c r="AI117" i="7"/>
  <c r="AD118" i="7"/>
  <c r="AE118" i="7"/>
  <c r="AF118" i="7"/>
  <c r="AG118" i="7"/>
  <c r="AI118" i="7"/>
  <c r="AD43" i="7"/>
  <c r="AE43" i="7"/>
  <c r="AF43" i="7"/>
  <c r="AG43" i="7"/>
  <c r="AI43" i="7"/>
  <c r="AD119" i="7"/>
  <c r="AE119" i="7"/>
  <c r="AF119" i="7"/>
  <c r="AG119" i="7"/>
  <c r="AI119" i="7"/>
  <c r="AD44" i="7"/>
  <c r="AE44" i="7"/>
  <c r="AF44" i="7"/>
  <c r="AG44" i="7"/>
  <c r="AI44" i="7"/>
  <c r="AD11" i="7"/>
  <c r="AE11" i="7"/>
  <c r="AF11" i="7"/>
  <c r="AG11" i="7"/>
  <c r="AI11" i="7"/>
  <c r="AD120" i="7"/>
  <c r="AE120" i="7"/>
  <c r="AF120" i="7"/>
  <c r="AG120" i="7"/>
  <c r="AI120" i="7"/>
  <c r="AD121" i="7"/>
  <c r="AE121" i="7"/>
  <c r="AF121" i="7"/>
  <c r="AG121" i="7"/>
  <c r="AI121" i="7"/>
  <c r="AD122" i="7"/>
  <c r="AE122" i="7"/>
  <c r="AF122" i="7"/>
  <c r="AG122" i="7"/>
  <c r="AI122" i="7"/>
  <c r="AD123" i="7"/>
  <c r="AE123" i="7"/>
  <c r="AF123" i="7"/>
  <c r="AG123" i="7"/>
  <c r="AI123" i="7"/>
  <c r="AD124" i="7"/>
  <c r="AE124" i="7"/>
  <c r="AF124" i="7"/>
  <c r="AG124" i="7"/>
  <c r="AI124" i="7"/>
  <c r="AD125" i="7"/>
  <c r="AE125" i="7"/>
  <c r="AF125" i="7"/>
  <c r="AG125" i="7"/>
  <c r="AI125" i="7"/>
  <c r="AD126" i="7"/>
  <c r="AE126" i="7"/>
  <c r="AF126" i="7"/>
  <c r="AG126" i="7"/>
  <c r="AI126" i="7"/>
  <c r="AD127" i="7"/>
  <c r="AE127" i="7"/>
  <c r="AF127" i="7"/>
  <c r="AG127" i="7"/>
  <c r="AI127" i="7"/>
  <c r="AD128" i="7"/>
  <c r="AE128" i="7"/>
  <c r="AF128" i="7"/>
  <c r="AG128" i="7"/>
  <c r="AI128" i="7"/>
  <c r="AD129" i="7"/>
  <c r="AE129" i="7"/>
  <c r="AF129" i="7"/>
  <c r="AG129" i="7"/>
  <c r="AI129" i="7"/>
  <c r="AD130" i="7"/>
  <c r="AE130" i="7"/>
  <c r="AF130" i="7"/>
  <c r="AG130" i="7"/>
  <c r="AI130" i="7"/>
  <c r="AD131" i="7"/>
  <c r="AE131" i="7"/>
  <c r="AF131" i="7"/>
  <c r="AG131" i="7"/>
  <c r="AI131" i="7"/>
  <c r="AD12" i="7"/>
  <c r="AE12" i="7"/>
  <c r="AF12" i="7"/>
  <c r="AG12" i="7"/>
  <c r="AI12" i="7"/>
  <c r="AD132" i="7"/>
  <c r="AE132" i="7"/>
  <c r="AF132" i="7"/>
  <c r="AG132" i="7"/>
  <c r="AI132" i="7"/>
  <c r="AD133" i="7"/>
  <c r="AE133" i="7"/>
  <c r="AF133" i="7"/>
  <c r="AG133" i="7"/>
  <c r="AI133" i="7"/>
  <c r="AD134" i="7"/>
  <c r="AE134" i="7"/>
  <c r="AF134" i="7"/>
  <c r="AG134" i="7"/>
  <c r="AI134" i="7"/>
  <c r="AD135" i="7"/>
  <c r="AE135" i="7"/>
  <c r="AF135" i="7"/>
  <c r="AG135" i="7"/>
  <c r="AI135" i="7"/>
  <c r="AD136" i="7"/>
  <c r="AE136" i="7"/>
  <c r="AF136" i="7"/>
  <c r="AG136" i="7"/>
  <c r="AI136" i="7"/>
  <c r="AD137" i="7"/>
  <c r="AE137" i="7"/>
  <c r="AF137" i="7"/>
  <c r="AG137" i="7"/>
  <c r="AI137" i="7"/>
  <c r="AD138" i="7"/>
  <c r="AE138" i="7"/>
  <c r="AF138" i="7"/>
  <c r="AG138" i="7"/>
  <c r="AI138" i="7"/>
  <c r="AD139" i="7"/>
  <c r="AE139" i="7"/>
  <c r="AF139" i="7"/>
  <c r="AG139" i="7"/>
  <c r="AI139" i="7"/>
  <c r="AD140" i="7"/>
  <c r="AE140" i="7"/>
  <c r="AF140" i="7"/>
  <c r="AG140" i="7"/>
  <c r="AI140" i="7"/>
  <c r="AD45" i="7"/>
  <c r="AE45" i="7"/>
  <c r="AF45" i="7"/>
  <c r="AG45" i="7"/>
  <c r="AI45" i="7"/>
  <c r="AD141" i="7"/>
  <c r="AE141" i="7"/>
  <c r="AF141" i="7"/>
  <c r="AG141" i="7"/>
  <c r="AI141" i="7"/>
  <c r="AD142" i="7"/>
  <c r="AE142" i="7"/>
  <c r="AF142" i="7"/>
  <c r="AG142" i="7"/>
  <c r="AI142" i="7"/>
  <c r="AD143" i="7"/>
  <c r="AE143" i="7"/>
  <c r="AF143" i="7"/>
  <c r="AG143" i="7"/>
  <c r="AI143" i="7"/>
  <c r="AD144" i="7"/>
  <c r="AE144" i="7"/>
  <c r="AF144" i="7"/>
  <c r="AG144" i="7"/>
  <c r="AI144" i="7"/>
  <c r="AD145" i="7"/>
  <c r="AE145" i="7"/>
  <c r="AF145" i="7"/>
  <c r="AG145" i="7"/>
  <c r="AI145" i="7"/>
  <c r="AD13" i="7"/>
  <c r="AE13" i="7"/>
  <c r="AF13" i="7"/>
  <c r="AG13" i="7"/>
  <c r="AI13" i="7"/>
  <c r="AD146" i="7"/>
  <c r="AE146" i="7"/>
  <c r="AF146" i="7"/>
  <c r="AG146" i="7"/>
  <c r="AI146" i="7"/>
  <c r="AD14" i="7"/>
  <c r="AE14" i="7"/>
  <c r="AF14" i="7"/>
  <c r="AG14" i="7"/>
  <c r="AI14" i="7"/>
  <c r="AD147" i="7"/>
  <c r="AE147" i="7"/>
  <c r="AF147" i="7"/>
  <c r="AG147" i="7"/>
  <c r="AI147" i="7"/>
  <c r="AD15" i="7"/>
  <c r="AE15" i="7"/>
  <c r="AF15" i="7"/>
  <c r="AG15" i="7"/>
  <c r="AI15" i="7"/>
  <c r="AD148" i="7"/>
  <c r="AE148" i="7"/>
  <c r="AF148" i="7"/>
  <c r="AG148" i="7"/>
  <c r="AI148" i="7"/>
  <c r="AD16" i="7"/>
  <c r="AE16" i="7"/>
  <c r="AF16" i="7"/>
  <c r="AG16" i="7"/>
  <c r="AI16" i="7"/>
  <c r="AD149" i="7"/>
  <c r="AE149" i="7"/>
  <c r="AF149" i="7"/>
  <c r="AG149" i="7"/>
  <c r="AI149" i="7"/>
  <c r="AD150" i="7"/>
  <c r="AE150" i="7"/>
  <c r="AF150" i="7"/>
  <c r="AG150" i="7"/>
  <c r="AI150" i="7"/>
  <c r="AD17" i="7"/>
  <c r="AE17" i="7"/>
  <c r="AF17" i="7"/>
  <c r="AG17" i="7"/>
  <c r="AI17" i="7"/>
  <c r="AD151" i="7"/>
  <c r="AE151" i="7"/>
  <c r="AF151" i="7"/>
  <c r="AG151" i="7"/>
  <c r="AI151" i="7"/>
  <c r="AD152" i="7"/>
  <c r="AE152" i="7"/>
  <c r="AF152" i="7"/>
  <c r="AG152" i="7"/>
  <c r="AI152" i="7"/>
  <c r="AD153" i="7"/>
  <c r="AE153" i="7"/>
  <c r="AF153" i="7"/>
  <c r="AG153" i="7"/>
  <c r="AI153" i="7"/>
  <c r="AD18" i="7"/>
  <c r="AE18" i="7"/>
  <c r="AF18" i="7"/>
  <c r="AG18" i="7"/>
  <c r="AI18" i="7"/>
  <c r="AD154" i="7"/>
  <c r="AE154" i="7"/>
  <c r="AF154" i="7"/>
  <c r="AG154" i="7"/>
  <c r="AI154" i="7"/>
  <c r="AD155" i="7"/>
  <c r="AE155" i="7"/>
  <c r="AF155" i="7"/>
  <c r="AG155" i="7"/>
  <c r="AI155" i="7"/>
  <c r="AD19" i="7"/>
  <c r="AE19" i="7"/>
  <c r="AF19" i="7"/>
  <c r="AG19" i="7"/>
  <c r="AI19" i="7"/>
  <c r="AD156" i="7"/>
  <c r="AE156" i="7"/>
  <c r="AF156" i="7"/>
  <c r="AG156" i="7"/>
  <c r="AI156" i="7"/>
  <c r="AD157" i="7"/>
  <c r="AE157" i="7"/>
  <c r="AF157" i="7"/>
  <c r="AG157" i="7"/>
  <c r="AI157" i="7"/>
  <c r="AD20" i="7"/>
  <c r="AE20" i="7"/>
  <c r="AF20" i="7"/>
  <c r="AG20" i="7"/>
  <c r="AI20" i="7"/>
  <c r="AD158" i="7"/>
  <c r="AE158" i="7"/>
  <c r="AF158" i="7"/>
  <c r="AG158" i="7"/>
  <c r="AI158" i="7"/>
  <c r="AD159" i="7"/>
  <c r="AE159" i="7"/>
  <c r="AF159" i="7"/>
  <c r="AG159" i="7"/>
  <c r="AI159" i="7"/>
  <c r="AD160" i="7"/>
  <c r="AE160" i="7"/>
  <c r="AF160" i="7"/>
  <c r="AG160" i="7"/>
  <c r="AI160" i="7"/>
  <c r="AD21" i="7"/>
  <c r="AE21" i="7"/>
  <c r="AF21" i="7"/>
  <c r="AG21" i="7"/>
  <c r="AI21" i="7"/>
  <c r="AD22" i="7"/>
  <c r="AE22" i="7"/>
  <c r="AF22" i="7"/>
  <c r="AG22" i="7"/>
  <c r="AI22" i="7"/>
  <c r="AD161" i="7"/>
  <c r="AE161" i="7"/>
  <c r="AF161" i="7"/>
  <c r="AG161" i="7"/>
  <c r="AI161" i="7"/>
  <c r="AD162" i="7"/>
  <c r="AE162" i="7"/>
  <c r="AF162" i="7"/>
  <c r="AG162" i="7"/>
  <c r="AI162" i="7"/>
  <c r="AD23" i="7"/>
  <c r="AE23" i="7"/>
  <c r="AF23" i="7"/>
  <c r="AG23" i="7"/>
  <c r="AI23" i="7"/>
  <c r="AD46" i="7"/>
  <c r="AE46" i="7"/>
  <c r="AF46" i="7"/>
  <c r="AG46" i="7"/>
  <c r="AI46" i="7"/>
  <c r="AD47" i="7"/>
  <c r="AE47" i="7"/>
  <c r="AF47" i="7"/>
  <c r="AG47" i="7"/>
  <c r="AI47" i="7"/>
  <c r="AD24" i="7"/>
  <c r="AE24" i="7"/>
  <c r="AF24" i="7"/>
  <c r="AG24" i="7"/>
  <c r="AI24" i="7"/>
  <c r="AD163" i="7"/>
  <c r="AE163" i="7"/>
  <c r="AF163" i="7"/>
  <c r="AG163" i="7"/>
  <c r="AI163" i="7"/>
  <c r="AD48" i="7"/>
  <c r="AE48" i="7"/>
  <c r="AF48" i="7"/>
  <c r="AG48" i="7"/>
  <c r="AI48" i="7"/>
  <c r="AD164" i="7"/>
  <c r="AE164" i="7"/>
  <c r="AF164" i="7"/>
  <c r="AG164" i="7"/>
  <c r="AI164" i="7"/>
  <c r="AD25" i="7"/>
  <c r="AE25" i="7"/>
  <c r="AF25" i="7"/>
  <c r="AG25" i="7"/>
  <c r="AI25" i="7"/>
  <c r="AD165" i="7"/>
  <c r="AE165" i="7"/>
  <c r="AF165" i="7"/>
  <c r="AG165" i="7"/>
  <c r="AI165" i="7"/>
  <c r="AD166" i="7"/>
  <c r="AE166" i="7"/>
  <c r="AF166" i="7"/>
  <c r="AG166" i="7"/>
  <c r="AI166" i="7"/>
  <c r="AD49" i="7"/>
  <c r="AE49" i="7"/>
  <c r="AF49" i="7"/>
  <c r="AG49" i="7"/>
  <c r="AI49" i="7"/>
  <c r="AD167" i="7"/>
  <c r="AE167" i="7"/>
  <c r="AF167" i="7"/>
  <c r="AG167" i="7"/>
  <c r="AI167" i="7"/>
  <c r="AD168" i="7"/>
  <c r="AE168" i="7"/>
  <c r="AF168" i="7"/>
  <c r="AG168" i="7"/>
  <c r="AI168" i="7"/>
  <c r="AD169" i="7"/>
  <c r="AE169" i="7"/>
  <c r="AF169" i="7"/>
  <c r="AG169" i="7"/>
  <c r="AI169" i="7"/>
  <c r="AD50" i="7"/>
  <c r="AE50" i="7"/>
  <c r="AF50" i="7"/>
  <c r="AG50" i="7"/>
  <c r="AI50" i="7"/>
  <c r="AD170" i="7"/>
  <c r="AE170" i="7"/>
  <c r="AF170" i="7"/>
  <c r="AG170" i="7"/>
  <c r="AI170" i="7"/>
  <c r="AD171" i="7"/>
  <c r="AE171" i="7"/>
  <c r="AF171" i="7"/>
  <c r="AG171" i="7"/>
  <c r="AI171" i="7"/>
  <c r="AD172" i="7"/>
  <c r="AE172" i="7"/>
  <c r="AF172" i="7"/>
  <c r="AG172" i="7"/>
  <c r="AI172" i="7"/>
  <c r="AD26" i="7"/>
  <c r="AE26" i="7"/>
  <c r="AF26" i="7"/>
  <c r="AG26" i="7"/>
  <c r="AI26" i="7"/>
  <c r="AD173" i="7"/>
  <c r="AE173" i="7"/>
  <c r="AF173" i="7"/>
  <c r="AG173" i="7"/>
  <c r="AI173" i="7"/>
  <c r="AD174" i="7"/>
  <c r="AE174" i="7"/>
  <c r="AF174" i="7"/>
  <c r="AG174" i="7"/>
  <c r="AI174" i="7"/>
  <c r="AD175" i="7"/>
  <c r="AE175" i="7"/>
  <c r="AF175" i="7"/>
  <c r="AG175" i="7"/>
  <c r="AI175" i="7"/>
  <c r="AD176" i="7"/>
  <c r="AE176" i="7"/>
  <c r="AF176" i="7"/>
  <c r="AG176" i="7"/>
  <c r="AI176" i="7"/>
  <c r="AD177" i="7"/>
  <c r="AE177" i="7"/>
  <c r="AF177" i="7"/>
  <c r="AG177" i="7"/>
  <c r="AI177" i="7"/>
  <c r="AD178" i="7"/>
  <c r="AE178" i="7"/>
  <c r="AF178" i="7"/>
  <c r="AG178" i="7"/>
  <c r="AI178" i="7"/>
  <c r="AD51" i="7"/>
  <c r="AE51" i="7"/>
  <c r="AF51" i="7"/>
  <c r="AG51" i="7"/>
  <c r="AI51" i="7"/>
  <c r="AD179" i="7"/>
  <c r="AE179" i="7"/>
  <c r="AF179" i="7"/>
  <c r="AG179" i="7"/>
  <c r="AI179" i="7"/>
  <c r="AD27" i="7"/>
  <c r="AE27" i="7"/>
  <c r="AF27" i="7"/>
  <c r="AG27" i="7"/>
  <c r="AI27" i="7"/>
  <c r="AD180" i="7"/>
  <c r="AE180" i="7"/>
  <c r="AF180" i="7"/>
  <c r="AG180" i="7"/>
  <c r="AI180" i="7"/>
  <c r="AD181" i="7"/>
  <c r="AE181" i="7"/>
  <c r="AF181" i="7"/>
  <c r="AG181" i="7"/>
  <c r="AI181" i="7"/>
  <c r="AD182" i="7"/>
  <c r="AE182" i="7"/>
  <c r="AF182" i="7"/>
  <c r="AG182" i="7"/>
  <c r="AI182" i="7"/>
  <c r="AD183" i="7"/>
  <c r="AE183" i="7"/>
  <c r="AF183" i="7"/>
  <c r="AG183" i="7"/>
  <c r="AI183" i="7"/>
  <c r="AD184" i="7"/>
  <c r="AE184" i="7"/>
  <c r="AF184" i="7"/>
  <c r="AG184" i="7"/>
  <c r="AI184" i="7"/>
  <c r="AD185" i="7"/>
  <c r="AE185" i="7"/>
  <c r="AF185" i="7"/>
  <c r="AG185" i="7"/>
  <c r="AI185" i="7"/>
  <c r="AD52" i="7"/>
  <c r="AE52" i="7"/>
  <c r="AF52" i="7"/>
  <c r="AG52" i="7"/>
  <c r="AI52" i="7"/>
  <c r="AD186" i="7"/>
  <c r="AE186" i="7"/>
  <c r="AF186" i="7"/>
  <c r="AG186" i="7"/>
  <c r="AI186" i="7"/>
  <c r="AD187" i="7"/>
  <c r="AE187" i="7"/>
  <c r="AF187" i="7"/>
  <c r="AG187" i="7"/>
  <c r="AI187" i="7"/>
  <c r="AD188" i="7"/>
  <c r="AE188" i="7"/>
  <c r="AF188" i="7"/>
  <c r="AG188" i="7"/>
  <c r="AI188" i="7"/>
  <c r="AD189" i="7"/>
  <c r="AE189" i="7"/>
  <c r="AF189" i="7"/>
  <c r="AG189" i="7"/>
  <c r="AI189" i="7"/>
  <c r="AD190" i="7"/>
  <c r="AE190" i="7"/>
  <c r="AF190" i="7"/>
  <c r="AG190" i="7"/>
  <c r="AI190" i="7"/>
  <c r="AD191" i="7"/>
  <c r="AE191" i="7"/>
  <c r="AF191" i="7"/>
  <c r="AG191" i="7"/>
  <c r="AI191" i="7"/>
  <c r="AD53" i="7"/>
  <c r="AE53" i="7"/>
  <c r="AF53" i="7"/>
  <c r="AG53" i="7"/>
  <c r="AI53" i="7"/>
  <c r="AD192" i="7"/>
  <c r="AE192" i="7"/>
  <c r="AF192" i="7"/>
  <c r="AG192" i="7"/>
  <c r="AI192" i="7"/>
  <c r="AD193" i="7"/>
  <c r="AE193" i="7"/>
  <c r="AF193" i="7"/>
  <c r="AG193" i="7"/>
  <c r="AI193" i="7"/>
  <c r="AD194" i="7"/>
  <c r="AE194" i="7"/>
  <c r="AF194" i="7"/>
  <c r="AG194" i="7"/>
  <c r="AI194" i="7"/>
  <c r="AD195" i="7"/>
  <c r="AE195" i="7"/>
  <c r="AF195" i="7"/>
  <c r="AG195" i="7"/>
  <c r="AI195" i="7"/>
  <c r="AD28" i="7"/>
  <c r="AE28" i="7"/>
  <c r="AF28" i="7"/>
  <c r="AG28" i="7"/>
  <c r="AI28" i="7"/>
  <c r="AD196" i="7"/>
  <c r="AE196" i="7"/>
  <c r="AF196" i="7"/>
  <c r="AG196" i="7"/>
  <c r="AI196" i="7"/>
  <c r="AD197" i="7"/>
  <c r="AE197" i="7"/>
  <c r="AF197" i="7"/>
  <c r="AG197" i="7"/>
  <c r="AI197" i="7"/>
  <c r="AD198" i="7"/>
  <c r="AE198" i="7"/>
  <c r="AF198" i="7"/>
  <c r="AG198" i="7"/>
  <c r="AI198" i="7"/>
  <c r="AD29" i="7"/>
  <c r="AE29" i="7"/>
  <c r="AF29" i="7"/>
  <c r="AG29" i="7"/>
  <c r="AI29" i="7"/>
  <c r="AD199" i="7"/>
  <c r="AE199" i="7"/>
  <c r="AF199" i="7"/>
  <c r="AG199" i="7"/>
  <c r="AI199" i="7"/>
  <c r="AD54" i="7"/>
  <c r="AE54" i="7"/>
  <c r="AF54" i="7"/>
  <c r="AG54" i="7"/>
  <c r="AI54" i="7"/>
  <c r="AD200" i="7"/>
  <c r="AE200" i="7"/>
  <c r="AF200" i="7"/>
  <c r="AG200" i="7"/>
  <c r="AI200" i="7"/>
  <c r="AD201" i="7"/>
  <c r="AE201" i="7"/>
  <c r="AF201" i="7"/>
  <c r="AG201" i="7"/>
  <c r="AI201" i="7"/>
  <c r="AD202" i="7"/>
  <c r="AE202" i="7"/>
  <c r="AF202" i="7"/>
  <c r="AG202" i="7"/>
  <c r="AI202" i="7"/>
  <c r="AD55" i="7"/>
  <c r="AE55" i="7"/>
  <c r="AF55" i="7"/>
  <c r="AG55" i="7"/>
  <c r="AI55" i="7"/>
  <c r="AD203" i="7"/>
  <c r="AE203" i="7"/>
  <c r="AF203" i="7"/>
  <c r="AG203" i="7"/>
  <c r="AI203" i="7"/>
  <c r="AD204" i="7"/>
  <c r="AE204" i="7"/>
  <c r="AF204" i="7"/>
  <c r="AG204" i="7"/>
  <c r="AI204" i="7"/>
  <c r="AD205" i="7"/>
  <c r="AE205" i="7"/>
  <c r="AF205" i="7"/>
  <c r="AG205" i="7"/>
  <c r="AI205" i="7"/>
  <c r="AD206" i="7"/>
  <c r="AE206" i="7"/>
  <c r="AF206" i="7"/>
  <c r="AG206" i="7"/>
  <c r="AI206" i="7"/>
  <c r="AD207" i="7"/>
  <c r="AE207" i="7"/>
  <c r="AF207" i="7"/>
  <c r="AG207" i="7"/>
  <c r="AI207" i="7"/>
  <c r="AD56" i="7"/>
  <c r="AE56" i="7"/>
  <c r="AF56" i="7"/>
  <c r="AG56" i="7"/>
  <c r="AI56" i="7"/>
  <c r="AD57" i="7"/>
  <c r="AE57" i="7"/>
  <c r="AF57" i="7"/>
  <c r="AG57" i="7"/>
  <c r="AI57" i="7"/>
  <c r="AD208" i="7"/>
  <c r="AE208" i="7"/>
  <c r="AF208" i="7"/>
  <c r="AG208" i="7"/>
  <c r="AI208" i="7"/>
  <c r="AD209" i="7"/>
  <c r="AE209" i="7"/>
  <c r="AF209" i="7"/>
  <c r="AG209" i="7"/>
  <c r="AI209" i="7"/>
  <c r="AD58" i="7"/>
  <c r="AE58" i="7"/>
  <c r="AF58" i="7"/>
  <c r="AG58" i="7"/>
  <c r="AI58" i="7"/>
  <c r="AD210" i="7"/>
  <c r="AE210" i="7"/>
  <c r="AF210" i="7"/>
  <c r="AG210" i="7"/>
  <c r="AI210" i="7"/>
  <c r="AD211" i="7"/>
  <c r="AE211" i="7"/>
  <c r="AF211" i="7"/>
  <c r="AG211" i="7"/>
  <c r="AI211" i="7"/>
  <c r="AD59" i="7"/>
  <c r="AE59" i="7"/>
  <c r="AF59" i="7"/>
  <c r="AG59" i="7"/>
  <c r="AI59" i="7"/>
  <c r="AD325" i="7"/>
  <c r="AE325" i="7"/>
  <c r="AF325" i="7"/>
  <c r="AG325" i="7"/>
  <c r="AI325" i="7"/>
  <c r="AD60" i="7"/>
  <c r="AE60" i="7"/>
  <c r="AF60" i="7"/>
  <c r="AG60" i="7"/>
  <c r="AI60" i="7"/>
  <c r="AD212" i="7"/>
  <c r="AE212" i="7"/>
  <c r="AF212" i="7"/>
  <c r="AG212" i="7"/>
  <c r="AI212" i="7"/>
  <c r="AD213" i="7"/>
  <c r="AE213" i="7"/>
  <c r="AF213" i="7"/>
  <c r="AG213" i="7"/>
  <c r="AI213" i="7"/>
  <c r="AD214" i="7"/>
  <c r="AE214" i="7"/>
  <c r="AF214" i="7"/>
  <c r="AG214" i="7"/>
  <c r="AI214" i="7"/>
  <c r="AD215" i="7"/>
  <c r="AE215" i="7"/>
  <c r="AF215" i="7"/>
  <c r="AG215" i="7"/>
  <c r="AI215" i="7"/>
  <c r="AD216" i="7"/>
  <c r="AE216" i="7"/>
  <c r="AF216" i="7"/>
  <c r="AG216" i="7"/>
  <c r="AI216" i="7"/>
  <c r="AD217" i="7"/>
  <c r="AE217" i="7"/>
  <c r="AF217" i="7"/>
  <c r="AG217" i="7"/>
  <c r="AI217" i="7"/>
  <c r="AD218" i="7"/>
  <c r="AE218" i="7"/>
  <c r="AF218" i="7"/>
  <c r="AG218" i="7"/>
  <c r="AI218" i="7"/>
  <c r="AD219" i="7"/>
  <c r="AE219" i="7"/>
  <c r="AF219" i="7"/>
  <c r="AG219" i="7"/>
  <c r="AI219" i="7"/>
  <c r="AD220" i="7"/>
  <c r="AE220" i="7"/>
  <c r="AF220" i="7"/>
  <c r="AG220" i="7"/>
  <c r="AI220" i="7"/>
  <c r="AD221" i="7"/>
  <c r="AE221" i="7"/>
  <c r="AF221" i="7"/>
  <c r="AG221" i="7"/>
  <c r="AI221" i="7"/>
  <c r="AD222" i="7"/>
  <c r="AE222" i="7"/>
  <c r="AF222" i="7"/>
  <c r="AG222" i="7"/>
  <c r="AI222" i="7"/>
  <c r="AD223" i="7"/>
  <c r="AE223" i="7"/>
  <c r="AF223" i="7"/>
  <c r="AG223" i="7"/>
  <c r="AI223" i="7"/>
  <c r="AD224" i="7"/>
  <c r="AE224" i="7"/>
  <c r="AF224" i="7"/>
  <c r="AG224" i="7"/>
  <c r="AI224" i="7"/>
  <c r="AD61" i="7"/>
  <c r="AE61" i="7"/>
  <c r="AF61" i="7"/>
  <c r="AG61" i="7"/>
  <c r="AI61" i="7"/>
  <c r="AD30" i="7"/>
  <c r="AE30" i="7"/>
  <c r="AF30" i="7"/>
  <c r="AG30" i="7"/>
  <c r="AI30" i="7"/>
  <c r="AD225" i="7"/>
  <c r="AE225" i="7"/>
  <c r="AF225" i="7"/>
  <c r="AG225" i="7"/>
  <c r="AI225" i="7"/>
  <c r="AD226" i="7"/>
  <c r="AE226" i="7"/>
  <c r="AF226" i="7"/>
  <c r="AG226" i="7"/>
  <c r="AI226" i="7"/>
  <c r="AD227" i="7"/>
  <c r="AE227" i="7"/>
  <c r="AF227" i="7"/>
  <c r="AG227" i="7"/>
  <c r="AI227" i="7"/>
  <c r="AD62" i="7"/>
  <c r="AE62" i="7"/>
  <c r="AF62" i="7"/>
  <c r="AG62" i="7"/>
  <c r="AI62" i="7"/>
  <c r="AD228" i="7"/>
  <c r="AE228" i="7"/>
  <c r="AF228" i="7"/>
  <c r="AG228" i="7"/>
  <c r="AI228" i="7"/>
  <c r="AD229" i="7"/>
  <c r="AE229" i="7"/>
  <c r="AF229" i="7"/>
  <c r="AG229" i="7"/>
  <c r="AI229" i="7"/>
  <c r="AD230" i="7"/>
  <c r="AE230" i="7"/>
  <c r="AF230" i="7"/>
  <c r="AG230" i="7"/>
  <c r="AI230" i="7"/>
  <c r="AD63" i="7"/>
  <c r="AE63" i="7"/>
  <c r="AF63" i="7"/>
  <c r="AG63" i="7"/>
  <c r="AI63" i="7"/>
  <c r="AD231" i="7"/>
  <c r="AE231" i="7"/>
  <c r="AF231" i="7"/>
  <c r="AG231" i="7"/>
  <c r="AI231" i="7"/>
  <c r="AD232" i="7"/>
  <c r="AE232" i="7"/>
  <c r="AF232" i="7"/>
  <c r="AG232" i="7"/>
  <c r="AI232" i="7"/>
  <c r="AD233" i="7"/>
  <c r="AE233" i="7"/>
  <c r="AF233" i="7"/>
  <c r="AG233" i="7"/>
  <c r="AI233" i="7"/>
  <c r="AD64" i="7"/>
  <c r="AE64" i="7"/>
  <c r="AF64" i="7"/>
  <c r="AG64" i="7"/>
  <c r="AI64" i="7"/>
  <c r="AD234" i="7"/>
  <c r="AE234" i="7"/>
  <c r="AF234" i="7"/>
  <c r="AG234" i="7"/>
  <c r="AI234" i="7"/>
  <c r="AD31" i="7"/>
  <c r="AE31" i="7"/>
  <c r="AF31" i="7"/>
  <c r="AG31" i="7"/>
  <c r="AI31" i="7"/>
  <c r="AD235" i="7"/>
  <c r="AE235" i="7"/>
  <c r="AF235" i="7"/>
  <c r="AG235" i="7"/>
  <c r="AI235" i="7"/>
  <c r="AD65" i="7"/>
  <c r="AE65" i="7"/>
  <c r="AF65" i="7"/>
  <c r="AG65" i="7"/>
  <c r="AI65" i="7"/>
  <c r="AD236" i="7"/>
  <c r="AE236" i="7"/>
  <c r="AF236" i="7"/>
  <c r="AG236" i="7"/>
  <c r="AI236" i="7"/>
  <c r="AD237" i="7"/>
  <c r="AE237" i="7"/>
  <c r="AF237" i="7"/>
  <c r="AG237" i="7"/>
  <c r="AI237" i="7"/>
  <c r="AD238" i="7"/>
  <c r="AE238" i="7"/>
  <c r="AF238" i="7"/>
  <c r="AG238" i="7"/>
  <c r="AI238" i="7"/>
  <c r="AD239" i="7"/>
  <c r="AE239" i="7"/>
  <c r="AF239" i="7"/>
  <c r="AG239" i="7"/>
  <c r="AI239" i="7"/>
  <c r="AD240" i="7"/>
  <c r="AE240" i="7"/>
  <c r="AF240" i="7"/>
  <c r="AG240" i="7"/>
  <c r="AI240" i="7"/>
  <c r="AD241" i="7"/>
  <c r="AE241" i="7"/>
  <c r="AF241" i="7"/>
  <c r="AG241" i="7"/>
  <c r="AI241" i="7"/>
  <c r="AD242" i="7"/>
  <c r="AE242" i="7"/>
  <c r="AF242" i="7"/>
  <c r="AG242" i="7"/>
  <c r="AI242" i="7"/>
  <c r="AD243" i="7"/>
  <c r="AE243" i="7"/>
  <c r="AF243" i="7"/>
  <c r="AG243" i="7"/>
  <c r="AI243" i="7"/>
  <c r="AD244" i="7"/>
  <c r="AE244" i="7"/>
  <c r="AF244" i="7"/>
  <c r="AG244" i="7"/>
  <c r="AI244" i="7"/>
  <c r="AD245" i="7"/>
  <c r="AE245" i="7"/>
  <c r="AF245" i="7"/>
  <c r="AG245" i="7"/>
  <c r="AI245" i="7"/>
  <c r="AD246" i="7"/>
  <c r="AE246" i="7"/>
  <c r="AF246" i="7"/>
  <c r="AG246" i="7"/>
  <c r="AI246" i="7"/>
  <c r="AD32" i="7"/>
  <c r="AE32" i="7"/>
  <c r="AF32" i="7"/>
  <c r="AG32" i="7"/>
  <c r="AI32" i="7"/>
  <c r="AD66" i="7"/>
  <c r="AE66" i="7"/>
  <c r="AF66" i="7"/>
  <c r="AG66" i="7"/>
  <c r="AI66" i="7"/>
  <c r="AD247" i="7"/>
  <c r="AE247" i="7"/>
  <c r="AF247" i="7"/>
  <c r="AG247" i="7"/>
  <c r="AI247" i="7"/>
  <c r="AD248" i="7"/>
  <c r="AE248" i="7"/>
  <c r="AF248" i="7"/>
  <c r="AG248" i="7"/>
  <c r="AI248" i="7"/>
  <c r="AD249" i="7"/>
  <c r="AE249" i="7"/>
  <c r="AF249" i="7"/>
  <c r="AG249" i="7"/>
  <c r="AI249" i="7"/>
  <c r="AD67" i="7"/>
  <c r="AE67" i="7"/>
  <c r="AF67" i="7"/>
  <c r="AG67" i="7"/>
  <c r="AI67" i="7"/>
  <c r="AD68" i="7"/>
  <c r="AE68" i="7"/>
  <c r="AF68" i="7"/>
  <c r="AG68" i="7"/>
  <c r="AI68" i="7"/>
  <c r="AD33" i="7"/>
  <c r="AE33" i="7"/>
  <c r="AF33" i="7"/>
  <c r="AG33" i="7"/>
  <c r="AI33" i="7"/>
  <c r="AD34" i="7"/>
  <c r="AE34" i="7"/>
  <c r="AF34" i="7"/>
  <c r="AG34" i="7"/>
  <c r="AI34" i="7"/>
  <c r="AD250" i="7"/>
  <c r="AE250" i="7"/>
  <c r="AF250" i="7"/>
  <c r="AG250" i="7"/>
  <c r="AI250" i="7"/>
  <c r="AD251" i="7"/>
  <c r="AE251" i="7"/>
  <c r="AF251" i="7"/>
  <c r="AG251" i="7"/>
  <c r="AI251" i="7"/>
  <c r="AD252" i="7"/>
  <c r="AE252" i="7"/>
  <c r="AF252" i="7"/>
  <c r="AG252" i="7"/>
  <c r="AI252" i="7"/>
  <c r="AD253" i="7"/>
  <c r="AE253" i="7"/>
  <c r="AF253" i="7"/>
  <c r="AG253" i="7"/>
  <c r="AI253" i="7"/>
  <c r="AD254" i="7"/>
  <c r="AE254" i="7"/>
  <c r="AF254" i="7"/>
  <c r="AG254" i="7"/>
  <c r="AI254" i="7"/>
  <c r="AD255" i="7"/>
  <c r="AE255" i="7"/>
  <c r="AF255" i="7"/>
  <c r="AG255" i="7"/>
  <c r="AI255" i="7"/>
  <c r="AD256" i="7"/>
  <c r="AE256" i="7"/>
  <c r="AF256" i="7"/>
  <c r="AG256" i="7"/>
  <c r="AI256" i="7"/>
  <c r="AD257" i="7"/>
  <c r="AE257" i="7"/>
  <c r="AF257" i="7"/>
  <c r="AG257" i="7"/>
  <c r="AI257" i="7"/>
  <c r="AD258" i="7"/>
  <c r="AE258" i="7"/>
  <c r="AF258" i="7"/>
  <c r="AG258" i="7"/>
  <c r="AI258" i="7"/>
  <c r="AD259" i="7"/>
  <c r="AE259" i="7"/>
  <c r="AF259" i="7"/>
  <c r="AG259" i="7"/>
  <c r="AI259" i="7"/>
  <c r="AD260" i="7"/>
  <c r="AE260" i="7"/>
  <c r="AF260" i="7"/>
  <c r="AG260" i="7"/>
  <c r="AI260" i="7"/>
  <c r="AD261" i="7"/>
  <c r="AE261" i="7"/>
  <c r="AF261" i="7"/>
  <c r="AG261" i="7"/>
  <c r="AI261" i="7"/>
  <c r="AD262" i="7"/>
  <c r="AE262" i="7"/>
  <c r="AF262" i="7"/>
  <c r="AG262" i="7"/>
  <c r="AI262" i="7"/>
  <c r="AD35" i="7"/>
  <c r="AE35" i="7"/>
  <c r="AF35" i="7"/>
  <c r="AG35" i="7"/>
  <c r="AI35" i="7"/>
  <c r="AD263" i="7"/>
  <c r="AE263" i="7"/>
  <c r="AF263" i="7"/>
  <c r="AG263" i="7"/>
  <c r="AI263" i="7"/>
  <c r="AD69" i="7"/>
  <c r="AE69" i="7"/>
  <c r="AF69" i="7"/>
  <c r="AG69" i="7"/>
  <c r="AI69" i="7"/>
  <c r="AD264" i="7"/>
  <c r="AE264" i="7"/>
  <c r="AF264" i="7"/>
  <c r="AG264" i="7"/>
  <c r="AI264" i="7"/>
  <c r="AD70" i="7"/>
  <c r="AE70" i="7"/>
  <c r="AF70" i="7"/>
  <c r="AG70" i="7"/>
  <c r="AI70" i="7"/>
  <c r="AD265" i="7"/>
  <c r="AE265" i="7"/>
  <c r="AF265" i="7"/>
  <c r="AG265" i="7"/>
  <c r="AI265" i="7"/>
  <c r="AD71" i="7"/>
  <c r="AE71" i="7"/>
  <c r="AF71" i="7"/>
  <c r="AG71" i="7"/>
  <c r="AI71" i="7"/>
  <c r="AD266" i="7"/>
  <c r="AE266" i="7"/>
  <c r="AF266" i="7"/>
  <c r="AG266" i="7"/>
  <c r="AI266" i="7"/>
  <c r="AD267" i="7"/>
  <c r="AE267" i="7"/>
  <c r="AF267" i="7"/>
  <c r="AG267" i="7"/>
  <c r="AI267" i="7"/>
  <c r="AD268" i="7"/>
  <c r="AE268" i="7"/>
  <c r="AF268" i="7"/>
  <c r="AG268" i="7"/>
  <c r="AI268" i="7"/>
  <c r="AD269" i="7"/>
  <c r="AE269" i="7"/>
  <c r="AF269" i="7"/>
  <c r="AG269" i="7"/>
  <c r="AI269" i="7"/>
  <c r="AD270" i="7"/>
  <c r="AE270" i="7"/>
  <c r="AF270" i="7"/>
  <c r="AG270" i="7"/>
  <c r="AI270" i="7"/>
  <c r="AD271" i="7"/>
  <c r="AE271" i="7"/>
  <c r="AF271" i="7"/>
  <c r="AG271" i="7"/>
  <c r="AI271" i="7"/>
  <c r="AD272" i="7"/>
  <c r="AE272" i="7"/>
  <c r="AF272" i="7"/>
  <c r="AG272" i="7"/>
  <c r="AI272" i="7"/>
  <c r="AD273" i="7"/>
  <c r="AE273" i="7"/>
  <c r="AF273" i="7"/>
  <c r="AG273" i="7"/>
  <c r="AI273" i="7"/>
  <c r="AD274" i="7"/>
  <c r="AE274" i="7"/>
  <c r="AF274" i="7"/>
  <c r="AG274" i="7"/>
  <c r="AI274" i="7"/>
  <c r="AD275" i="7"/>
  <c r="AE275" i="7"/>
  <c r="AF275" i="7"/>
  <c r="AG275" i="7"/>
  <c r="AI275" i="7"/>
  <c r="AD276" i="7"/>
  <c r="AE276" i="7"/>
  <c r="AF276" i="7"/>
  <c r="AG276" i="7"/>
  <c r="AI276" i="7"/>
  <c r="AD277" i="7"/>
  <c r="AE277" i="7"/>
  <c r="AF277" i="7"/>
  <c r="AG277" i="7"/>
  <c r="AI277" i="7"/>
  <c r="AD278" i="7"/>
  <c r="AE278" i="7"/>
  <c r="AF278" i="7"/>
  <c r="AG278" i="7"/>
  <c r="AI278" i="7"/>
  <c r="AD326" i="7"/>
  <c r="AE326" i="7"/>
  <c r="AF326" i="7"/>
  <c r="AG326" i="7"/>
  <c r="AI326" i="7"/>
  <c r="AD337" i="7"/>
  <c r="AE337" i="7"/>
  <c r="AF337" i="7"/>
  <c r="AG337" i="7"/>
  <c r="AI337" i="7"/>
  <c r="AD338" i="7"/>
  <c r="AE338" i="7"/>
  <c r="AF338" i="7"/>
  <c r="AG338" i="7"/>
  <c r="AI338" i="7"/>
  <c r="AD279" i="7"/>
  <c r="AE279" i="7"/>
  <c r="AF279" i="7"/>
  <c r="AG279" i="7"/>
  <c r="AI279" i="7"/>
  <c r="AD280" i="7"/>
  <c r="AE280" i="7"/>
  <c r="AF280" i="7"/>
  <c r="AG280" i="7"/>
  <c r="AI280" i="7"/>
  <c r="AD281" i="7"/>
  <c r="AE281" i="7"/>
  <c r="AF281" i="7"/>
  <c r="AG281" i="7"/>
  <c r="AI281" i="7"/>
  <c r="AD282" i="7"/>
  <c r="AE282" i="7"/>
  <c r="AF282" i="7"/>
  <c r="AG282" i="7"/>
  <c r="AI282" i="7"/>
  <c r="AD283" i="7"/>
  <c r="AE283" i="7"/>
  <c r="AF283" i="7"/>
  <c r="AG283" i="7"/>
  <c r="AI283" i="7"/>
  <c r="AD339" i="7"/>
  <c r="AE339" i="7"/>
  <c r="AF339" i="7"/>
  <c r="AG339" i="7"/>
  <c r="AI339" i="7"/>
  <c r="AD284" i="7"/>
  <c r="AE284" i="7"/>
  <c r="AF284" i="7"/>
  <c r="AG284" i="7"/>
  <c r="AI284" i="7"/>
  <c r="AD285" i="7"/>
  <c r="AE285" i="7"/>
  <c r="AF285" i="7"/>
  <c r="AG285" i="7"/>
  <c r="AI285" i="7"/>
  <c r="AD340" i="7"/>
  <c r="AE340" i="7"/>
  <c r="AF340" i="7"/>
  <c r="AG340" i="7"/>
  <c r="AI340" i="7"/>
  <c r="AD341" i="7"/>
  <c r="AE341" i="7"/>
  <c r="AF341" i="7"/>
  <c r="AG341" i="7"/>
  <c r="AI341" i="7"/>
  <c r="AD342" i="7"/>
  <c r="AE342" i="7"/>
  <c r="AF342" i="7"/>
  <c r="AG342" i="7"/>
  <c r="AI342" i="7"/>
  <c r="AD286" i="7"/>
  <c r="AE286" i="7"/>
  <c r="AF286" i="7"/>
  <c r="AG286" i="7"/>
  <c r="AI286" i="7"/>
  <c r="AD343" i="7"/>
  <c r="AE343" i="7"/>
  <c r="AF343" i="7"/>
  <c r="AG343" i="7"/>
  <c r="AI343" i="7"/>
  <c r="AD344" i="7"/>
  <c r="AE344" i="7"/>
  <c r="AF344" i="7"/>
  <c r="AG344" i="7"/>
  <c r="AI344" i="7"/>
  <c r="AD345" i="7"/>
  <c r="AE345" i="7"/>
  <c r="AF345" i="7"/>
  <c r="AG345" i="7"/>
  <c r="AI345" i="7"/>
  <c r="AD327" i="7"/>
  <c r="AE327" i="7"/>
  <c r="AF327" i="7"/>
  <c r="AG327" i="7"/>
  <c r="AI327" i="7"/>
  <c r="AD287" i="7"/>
  <c r="AE287" i="7"/>
  <c r="AF287" i="7"/>
  <c r="AG287" i="7"/>
  <c r="AI287" i="7"/>
  <c r="AD346" i="7"/>
  <c r="AE346" i="7"/>
  <c r="AF346" i="7"/>
  <c r="AG346" i="7"/>
  <c r="AI346" i="7"/>
  <c r="AD288" i="7"/>
  <c r="AE288" i="7"/>
  <c r="AF288" i="7"/>
  <c r="AG288" i="7"/>
  <c r="AI288" i="7"/>
  <c r="AD328" i="7"/>
  <c r="AE328" i="7"/>
  <c r="AF328" i="7"/>
  <c r="AG328" i="7"/>
  <c r="AI328" i="7"/>
  <c r="AD347" i="7"/>
  <c r="AE347" i="7"/>
  <c r="AF347" i="7"/>
  <c r="AG347" i="7"/>
  <c r="AI347" i="7"/>
  <c r="AD329" i="7"/>
  <c r="AE329" i="7"/>
  <c r="AF329" i="7"/>
  <c r="AG329" i="7"/>
  <c r="AI329" i="7"/>
  <c r="AD289" i="7"/>
  <c r="AE289" i="7"/>
  <c r="AF289" i="7"/>
  <c r="AG289" i="7"/>
  <c r="AI289" i="7"/>
  <c r="AD290" i="7"/>
  <c r="AE290" i="7"/>
  <c r="AF290" i="7"/>
  <c r="AG290" i="7"/>
  <c r="AI290" i="7"/>
  <c r="AD348" i="7"/>
  <c r="AE348" i="7"/>
  <c r="AF348" i="7"/>
  <c r="AG348" i="7"/>
  <c r="AI348" i="7"/>
  <c r="AD330" i="7"/>
  <c r="AE330" i="7"/>
  <c r="AF330" i="7"/>
  <c r="AG330" i="7"/>
  <c r="AI330" i="7"/>
  <c r="AD349" i="7"/>
  <c r="AE349" i="7"/>
  <c r="AF349" i="7"/>
  <c r="AG349" i="7"/>
  <c r="AI349" i="7"/>
  <c r="AD291" i="7"/>
  <c r="AE291" i="7"/>
  <c r="AF291" i="7"/>
  <c r="AG291" i="7"/>
  <c r="AI291" i="7"/>
  <c r="AD350" i="7"/>
  <c r="AE350" i="7"/>
  <c r="AF350" i="7"/>
  <c r="AG350" i="7"/>
  <c r="AI350" i="7"/>
  <c r="AD351" i="7"/>
  <c r="AE351" i="7"/>
  <c r="AF351" i="7"/>
  <c r="AG351" i="7"/>
  <c r="AI351" i="7"/>
  <c r="AD292" i="7"/>
  <c r="AE292" i="7"/>
  <c r="AF292" i="7"/>
  <c r="AG292" i="7"/>
  <c r="AI292" i="7"/>
  <c r="AD293" i="7"/>
  <c r="AE293" i="7"/>
  <c r="AF293" i="7"/>
  <c r="AG293" i="7"/>
  <c r="AI293" i="7"/>
  <c r="AD331" i="7"/>
  <c r="AE331" i="7"/>
  <c r="AF331" i="7"/>
  <c r="AG331" i="7"/>
  <c r="AI331" i="7"/>
  <c r="AD294" i="7"/>
  <c r="AE294" i="7"/>
  <c r="AF294" i="7"/>
  <c r="AG294" i="7"/>
  <c r="AI294" i="7"/>
  <c r="AD295" i="7"/>
  <c r="AE295" i="7"/>
  <c r="AF295" i="7"/>
  <c r="AG295" i="7"/>
  <c r="AI295" i="7"/>
  <c r="AD352" i="7"/>
  <c r="AE352" i="7"/>
  <c r="AF352" i="7"/>
  <c r="AG352" i="7"/>
  <c r="AI352" i="7"/>
  <c r="AD296" i="7"/>
  <c r="AE296" i="7"/>
  <c r="AF296" i="7"/>
  <c r="AG296" i="7"/>
  <c r="AI296" i="7"/>
  <c r="AD297" i="7"/>
  <c r="AE297" i="7"/>
  <c r="AF297" i="7"/>
  <c r="AG297" i="7"/>
  <c r="AI297" i="7"/>
  <c r="AD298" i="7"/>
  <c r="AE298" i="7"/>
  <c r="AF298" i="7"/>
  <c r="AG298" i="7"/>
  <c r="AI298" i="7"/>
  <c r="AD353" i="7"/>
  <c r="AE353" i="7"/>
  <c r="AF353" i="7"/>
  <c r="AG353" i="7"/>
  <c r="AI353" i="7"/>
  <c r="AD354" i="7"/>
  <c r="AE354" i="7"/>
  <c r="AF354" i="7"/>
  <c r="AG354" i="7"/>
  <c r="AI354" i="7"/>
  <c r="AD299" i="7"/>
  <c r="AE299" i="7"/>
  <c r="AF299" i="7"/>
  <c r="AG299" i="7"/>
  <c r="AI299" i="7"/>
  <c r="AD300" i="7"/>
  <c r="AE300" i="7"/>
  <c r="AF300" i="7"/>
  <c r="AG300" i="7"/>
  <c r="AI300" i="7"/>
  <c r="AD355" i="7"/>
  <c r="AE355" i="7"/>
  <c r="AF355" i="7"/>
  <c r="AG355" i="7"/>
  <c r="AI355" i="7"/>
  <c r="AD332" i="7"/>
  <c r="AE332" i="7"/>
  <c r="AF332" i="7"/>
  <c r="AG332" i="7"/>
  <c r="AI332" i="7"/>
  <c r="AD356" i="7"/>
  <c r="AE356" i="7"/>
  <c r="AF356" i="7"/>
  <c r="AG356" i="7"/>
  <c r="AI356" i="7"/>
  <c r="AD301" i="7"/>
  <c r="AE301" i="7"/>
  <c r="AF301" i="7"/>
  <c r="AG301" i="7"/>
  <c r="AI301" i="7"/>
  <c r="AD302" i="7"/>
  <c r="AE302" i="7"/>
  <c r="AF302" i="7"/>
  <c r="AG302" i="7"/>
  <c r="AI302" i="7"/>
  <c r="AD303" i="7"/>
  <c r="AE303" i="7"/>
  <c r="AF303" i="7"/>
  <c r="AG303" i="7"/>
  <c r="AI303" i="7"/>
  <c r="AD304" i="7"/>
  <c r="AE304" i="7"/>
  <c r="AF304" i="7"/>
  <c r="AG304" i="7"/>
  <c r="AI304" i="7"/>
  <c r="AD305" i="7"/>
  <c r="AE305" i="7"/>
  <c r="AF305" i="7"/>
  <c r="AG305" i="7"/>
  <c r="AI305" i="7"/>
  <c r="AD306" i="7"/>
  <c r="AE306" i="7"/>
  <c r="AF306" i="7"/>
  <c r="AG306" i="7"/>
  <c r="AI306" i="7"/>
  <c r="AD307" i="7"/>
  <c r="AE307" i="7"/>
  <c r="AF307" i="7"/>
  <c r="AG307" i="7"/>
  <c r="AI307" i="7"/>
  <c r="AD308" i="7"/>
  <c r="AE308" i="7"/>
  <c r="AF308" i="7"/>
  <c r="AG308" i="7"/>
  <c r="AI308" i="7"/>
  <c r="AD309" i="7"/>
  <c r="AE309" i="7"/>
  <c r="AF309" i="7"/>
  <c r="AG309" i="7"/>
  <c r="AI309" i="7"/>
  <c r="AD357" i="7"/>
  <c r="AE357" i="7"/>
  <c r="AF357" i="7"/>
  <c r="AG357" i="7"/>
  <c r="AI357" i="7"/>
  <c r="AD310" i="7"/>
  <c r="AE310" i="7"/>
  <c r="AF310" i="7"/>
  <c r="AG310" i="7"/>
  <c r="AI310" i="7"/>
  <c r="AD333" i="7"/>
  <c r="AE333" i="7"/>
  <c r="AF333" i="7"/>
  <c r="AG333" i="7"/>
  <c r="AI333" i="7"/>
  <c r="AD311" i="7"/>
  <c r="AE311" i="7"/>
  <c r="AF311" i="7"/>
  <c r="AG311" i="7"/>
  <c r="AI311" i="7"/>
  <c r="AD312" i="7"/>
  <c r="AE312" i="7"/>
  <c r="AF312" i="7"/>
  <c r="AG312" i="7"/>
  <c r="AI312" i="7"/>
  <c r="AD358" i="7"/>
  <c r="AE358" i="7"/>
  <c r="AF358" i="7"/>
  <c r="AG358" i="7"/>
  <c r="AI358" i="7"/>
  <c r="AD313" i="7"/>
  <c r="AE313" i="7"/>
  <c r="AF313" i="7"/>
  <c r="AG313" i="7"/>
  <c r="AI313" i="7"/>
  <c r="AD314" i="7"/>
  <c r="AE314" i="7"/>
  <c r="AF314" i="7"/>
  <c r="AG314" i="7"/>
  <c r="AI314" i="7"/>
  <c r="AD359" i="7"/>
  <c r="AE359" i="7"/>
  <c r="AF359" i="7"/>
  <c r="AG359" i="7"/>
  <c r="AI359" i="7"/>
  <c r="AD360" i="7"/>
  <c r="AE360" i="7"/>
  <c r="AF360" i="7"/>
  <c r="AG360" i="7"/>
  <c r="AI360" i="7"/>
  <c r="AD315" i="7"/>
  <c r="AE315" i="7"/>
  <c r="AF315" i="7"/>
  <c r="AG315" i="7"/>
  <c r="AI315" i="7"/>
  <c r="AD316" i="7"/>
  <c r="AE316" i="7"/>
  <c r="AF316" i="7"/>
  <c r="AG316" i="7"/>
  <c r="AI316" i="7"/>
  <c r="AD317" i="7"/>
  <c r="AE317" i="7"/>
  <c r="AF317" i="7"/>
  <c r="AG317" i="7"/>
  <c r="AI317" i="7"/>
  <c r="AD318" i="7"/>
  <c r="AE318" i="7"/>
  <c r="AF318" i="7"/>
  <c r="AG318" i="7"/>
  <c r="AI318" i="7"/>
  <c r="AD334" i="7"/>
  <c r="AE334" i="7"/>
  <c r="AF334" i="7"/>
  <c r="AG334" i="7"/>
  <c r="AI334" i="7"/>
  <c r="AD319" i="7"/>
  <c r="AE319" i="7"/>
  <c r="AF319" i="7"/>
  <c r="AG319" i="7"/>
  <c r="AI319" i="7"/>
  <c r="AD361" i="7"/>
  <c r="AE361" i="7"/>
  <c r="AF361" i="7"/>
  <c r="AG361" i="7"/>
  <c r="AI361" i="7"/>
  <c r="AD320" i="7"/>
  <c r="AE320" i="7"/>
  <c r="AF320" i="7"/>
  <c r="AG320" i="7"/>
  <c r="AI320" i="7"/>
  <c r="AD335" i="7"/>
  <c r="AE335" i="7"/>
  <c r="AF335" i="7"/>
  <c r="AG335" i="7"/>
  <c r="AI335" i="7"/>
  <c r="AD362" i="7"/>
  <c r="AE362" i="7"/>
  <c r="AF362" i="7"/>
  <c r="AG362" i="7"/>
  <c r="AI362" i="7"/>
  <c r="AD336" i="7"/>
  <c r="AE336" i="7"/>
  <c r="AF336" i="7"/>
  <c r="AG336" i="7"/>
  <c r="AI336" i="7"/>
  <c r="AD321" i="7"/>
  <c r="AE321" i="7"/>
  <c r="AF321" i="7"/>
  <c r="AG321" i="7"/>
  <c r="AI321" i="7"/>
  <c r="AD322" i="7"/>
  <c r="AE322" i="7"/>
  <c r="AF322" i="7"/>
  <c r="AG322" i="7"/>
  <c r="AI322" i="7"/>
  <c r="AD323" i="7"/>
  <c r="AE323" i="7"/>
  <c r="AF323" i="7"/>
  <c r="AG323" i="7"/>
  <c r="AI323" i="7"/>
  <c r="AD363" i="7"/>
  <c r="AE363" i="7"/>
  <c r="AF363" i="7"/>
  <c r="AG363" i="7"/>
  <c r="AI363" i="7"/>
  <c r="AD324" i="7"/>
  <c r="AE324" i="7"/>
  <c r="AF324" i="7"/>
  <c r="AG324" i="7"/>
  <c r="AI324" i="7"/>
  <c r="AR73" i="7"/>
  <c r="AS73" i="7"/>
  <c r="AT73" i="7"/>
  <c r="AU73" i="7"/>
  <c r="AW73" i="7"/>
  <c r="AR74" i="7"/>
  <c r="AS74" i="7"/>
  <c r="AT74" i="7"/>
  <c r="AU74" i="7"/>
  <c r="AW74" i="7"/>
  <c r="AR75" i="7"/>
  <c r="AS75" i="7"/>
  <c r="AT75" i="7"/>
  <c r="AU75" i="7"/>
  <c r="AW75" i="7"/>
  <c r="AR76" i="7"/>
  <c r="AS76" i="7"/>
  <c r="AT76" i="7"/>
  <c r="AU76" i="7"/>
  <c r="AW76" i="7"/>
  <c r="AR77" i="7"/>
  <c r="AS77" i="7"/>
  <c r="AT77" i="7"/>
  <c r="AU77" i="7"/>
  <c r="AW77" i="7"/>
  <c r="AR78" i="7"/>
  <c r="AS78" i="7"/>
  <c r="AT78" i="7"/>
  <c r="AU78" i="7"/>
  <c r="AW78" i="7"/>
  <c r="AR79" i="7"/>
  <c r="AS79" i="7"/>
  <c r="AT79" i="7"/>
  <c r="AU79" i="7"/>
  <c r="AW79" i="7"/>
  <c r="AR3" i="7"/>
  <c r="AS3" i="7"/>
  <c r="AT3" i="7"/>
  <c r="AU3" i="7"/>
  <c r="AW3" i="7"/>
  <c r="AR4" i="7"/>
  <c r="AS4" i="7"/>
  <c r="AT4" i="7"/>
  <c r="AU4" i="7"/>
  <c r="AW4" i="7"/>
  <c r="AR36" i="7"/>
  <c r="AS36" i="7"/>
  <c r="AT36" i="7"/>
  <c r="AU36" i="7"/>
  <c r="AW36" i="7"/>
  <c r="AR80" i="7"/>
  <c r="AS80" i="7"/>
  <c r="AT80" i="7"/>
  <c r="AU80" i="7"/>
  <c r="AW80" i="7"/>
  <c r="AR81" i="7"/>
  <c r="AS81" i="7"/>
  <c r="AT81" i="7"/>
  <c r="AU81" i="7"/>
  <c r="AW81" i="7"/>
  <c r="AR82" i="7"/>
  <c r="AS82" i="7"/>
  <c r="AT82" i="7"/>
  <c r="AU82" i="7"/>
  <c r="AW82" i="7"/>
  <c r="AR83" i="7"/>
  <c r="AS83" i="7"/>
  <c r="AT83" i="7"/>
  <c r="AU83" i="7"/>
  <c r="AW83" i="7"/>
  <c r="AR5" i="7"/>
  <c r="AS5" i="7"/>
  <c r="AT5" i="7"/>
  <c r="AU5" i="7"/>
  <c r="AW5" i="7"/>
  <c r="AR37" i="7"/>
  <c r="AS37" i="7"/>
  <c r="AT37" i="7"/>
  <c r="AU37" i="7"/>
  <c r="AW37" i="7"/>
  <c r="AR84" i="7"/>
  <c r="AS84" i="7"/>
  <c r="AT84" i="7"/>
  <c r="AU84" i="7"/>
  <c r="AW84" i="7"/>
  <c r="AR85" i="7"/>
  <c r="AS85" i="7"/>
  <c r="AT85" i="7"/>
  <c r="AU85" i="7"/>
  <c r="AW85" i="7"/>
  <c r="AR38" i="7"/>
  <c r="AS38" i="7"/>
  <c r="AT38" i="7"/>
  <c r="AU38" i="7"/>
  <c r="AW38" i="7"/>
  <c r="AR86" i="7"/>
  <c r="AS86" i="7"/>
  <c r="AT86" i="7"/>
  <c r="AU86" i="7"/>
  <c r="AW86" i="7"/>
  <c r="AR39" i="7"/>
  <c r="AS39" i="7"/>
  <c r="AT39" i="7"/>
  <c r="AU39" i="7"/>
  <c r="AW39" i="7"/>
  <c r="AR87" i="7"/>
  <c r="AS87" i="7"/>
  <c r="AT87" i="7"/>
  <c r="AU87" i="7"/>
  <c r="AW87" i="7"/>
  <c r="AR88" i="7"/>
  <c r="AS88" i="7"/>
  <c r="AT88" i="7"/>
  <c r="AU88" i="7"/>
  <c r="AW88" i="7"/>
  <c r="AR6" i="7"/>
  <c r="AS6" i="7"/>
  <c r="AT6" i="7"/>
  <c r="AU6" i="7"/>
  <c r="AW6" i="7"/>
  <c r="AR89" i="7"/>
  <c r="AS89" i="7"/>
  <c r="AT89" i="7"/>
  <c r="AU89" i="7"/>
  <c r="AW89" i="7"/>
  <c r="AR90" i="7"/>
  <c r="AS90" i="7"/>
  <c r="AT90" i="7"/>
  <c r="AU90" i="7"/>
  <c r="AW90" i="7"/>
  <c r="AR7" i="7"/>
  <c r="AS7" i="7"/>
  <c r="AT7" i="7"/>
  <c r="AU7" i="7"/>
  <c r="AW7" i="7"/>
  <c r="AR91" i="7"/>
  <c r="AS91" i="7"/>
  <c r="AT91" i="7"/>
  <c r="AU91" i="7"/>
  <c r="AW91" i="7"/>
  <c r="AR92" i="7"/>
  <c r="AS92" i="7"/>
  <c r="AT92" i="7"/>
  <c r="AU92" i="7"/>
  <c r="AW92" i="7"/>
  <c r="AR93" i="7"/>
  <c r="AS93" i="7"/>
  <c r="AT93" i="7"/>
  <c r="AU93" i="7"/>
  <c r="AW93" i="7"/>
  <c r="AR94" i="7"/>
  <c r="AS94" i="7"/>
  <c r="AT94" i="7"/>
  <c r="AU94" i="7"/>
  <c r="AW94" i="7"/>
  <c r="AR40" i="7"/>
  <c r="AS40" i="7"/>
  <c r="AT40" i="7"/>
  <c r="AU40" i="7"/>
  <c r="AW40" i="7"/>
  <c r="AR41" i="7"/>
  <c r="AS41" i="7"/>
  <c r="AT41" i="7"/>
  <c r="AU41" i="7"/>
  <c r="AW41" i="7"/>
  <c r="AR95" i="7"/>
  <c r="AS95" i="7"/>
  <c r="AT95" i="7"/>
  <c r="AU95" i="7"/>
  <c r="AW95" i="7"/>
  <c r="AR8" i="7"/>
  <c r="AS8" i="7"/>
  <c r="AT8" i="7"/>
  <c r="AU8" i="7"/>
  <c r="AW8" i="7"/>
  <c r="AR96" i="7"/>
  <c r="AS96" i="7"/>
  <c r="AT96" i="7"/>
  <c r="AU96" i="7"/>
  <c r="AW96" i="7"/>
  <c r="AR97" i="7"/>
  <c r="AS97" i="7"/>
  <c r="AT97" i="7"/>
  <c r="AU97" i="7"/>
  <c r="AW97" i="7"/>
  <c r="AR98" i="7"/>
  <c r="AS98" i="7"/>
  <c r="AT98" i="7"/>
  <c r="AU98" i="7"/>
  <c r="AW98" i="7"/>
  <c r="AR99" i="7"/>
  <c r="AS99" i="7"/>
  <c r="AT99" i="7"/>
  <c r="AU99" i="7"/>
  <c r="AW99" i="7"/>
  <c r="AR100" i="7"/>
  <c r="AS100" i="7"/>
  <c r="AT100" i="7"/>
  <c r="AU100" i="7"/>
  <c r="AW100" i="7"/>
  <c r="AR101" i="7"/>
  <c r="AS101" i="7"/>
  <c r="AT101" i="7"/>
  <c r="AU101" i="7"/>
  <c r="AW101" i="7"/>
  <c r="AR102" i="7"/>
  <c r="AS102" i="7"/>
  <c r="AT102" i="7"/>
  <c r="AU102" i="7"/>
  <c r="AW102" i="7"/>
  <c r="AR103" i="7"/>
  <c r="AS103" i="7"/>
  <c r="AT103" i="7"/>
  <c r="AU103" i="7"/>
  <c r="AW103" i="7"/>
  <c r="AR104" i="7"/>
  <c r="AS104" i="7"/>
  <c r="AT104" i="7"/>
  <c r="AU104" i="7"/>
  <c r="AW104" i="7"/>
  <c r="AR105" i="7"/>
  <c r="AS105" i="7"/>
  <c r="AT105" i="7"/>
  <c r="AU105" i="7"/>
  <c r="AW105" i="7"/>
  <c r="AR106" i="7"/>
  <c r="AS106" i="7"/>
  <c r="AT106" i="7"/>
  <c r="AU106" i="7"/>
  <c r="AW106" i="7"/>
  <c r="AR107" i="7"/>
  <c r="AS107" i="7"/>
  <c r="AT107" i="7"/>
  <c r="AU107" i="7"/>
  <c r="AW107" i="7"/>
  <c r="AR108" i="7"/>
  <c r="AS108" i="7"/>
  <c r="AT108" i="7"/>
  <c r="AU108" i="7"/>
  <c r="AW108" i="7"/>
  <c r="AR9" i="7"/>
  <c r="AS9" i="7"/>
  <c r="AT9" i="7"/>
  <c r="AU9" i="7"/>
  <c r="AW9" i="7"/>
  <c r="AR109" i="7"/>
  <c r="AS109" i="7"/>
  <c r="AT109" i="7"/>
  <c r="AU109" i="7"/>
  <c r="AW109" i="7"/>
  <c r="AR110" i="7"/>
  <c r="AS110" i="7"/>
  <c r="AT110" i="7"/>
  <c r="AU110" i="7"/>
  <c r="AW110" i="7"/>
  <c r="AR111" i="7"/>
  <c r="AS111" i="7"/>
  <c r="AT111" i="7"/>
  <c r="AU111" i="7"/>
  <c r="AW111" i="7"/>
  <c r="AR112" i="7"/>
  <c r="AS112" i="7"/>
  <c r="AT112" i="7"/>
  <c r="AU112" i="7"/>
  <c r="AW112" i="7"/>
  <c r="AR42" i="7"/>
  <c r="AS42" i="7"/>
  <c r="AT42" i="7"/>
  <c r="AU42" i="7"/>
  <c r="AW42" i="7"/>
  <c r="AR113" i="7"/>
  <c r="AS113" i="7"/>
  <c r="AT113" i="7"/>
  <c r="AU113" i="7"/>
  <c r="AW113" i="7"/>
  <c r="AR114" i="7"/>
  <c r="AS114" i="7"/>
  <c r="AT114" i="7"/>
  <c r="AU114" i="7"/>
  <c r="AW114" i="7"/>
  <c r="AR10" i="7"/>
  <c r="AS10" i="7"/>
  <c r="AT10" i="7"/>
  <c r="AU10" i="7"/>
  <c r="AW10" i="7"/>
  <c r="AR115" i="7"/>
  <c r="AS115" i="7"/>
  <c r="AT115" i="7"/>
  <c r="AU115" i="7"/>
  <c r="AW115" i="7"/>
  <c r="AR116" i="7"/>
  <c r="AS116" i="7"/>
  <c r="AT116" i="7"/>
  <c r="AU116" i="7"/>
  <c r="AW116" i="7"/>
  <c r="AR117" i="7"/>
  <c r="AS117" i="7"/>
  <c r="AT117" i="7"/>
  <c r="AU117" i="7"/>
  <c r="AW117" i="7"/>
  <c r="AR118" i="7"/>
  <c r="AS118" i="7"/>
  <c r="AT118" i="7"/>
  <c r="AU118" i="7"/>
  <c r="AW118" i="7"/>
  <c r="AR43" i="7"/>
  <c r="AS43" i="7"/>
  <c r="AT43" i="7"/>
  <c r="AU43" i="7"/>
  <c r="AW43" i="7"/>
  <c r="AR119" i="7"/>
  <c r="AS119" i="7"/>
  <c r="AT119" i="7"/>
  <c r="AU119" i="7"/>
  <c r="AW119" i="7"/>
  <c r="AR44" i="7"/>
  <c r="AS44" i="7"/>
  <c r="AT44" i="7"/>
  <c r="AU44" i="7"/>
  <c r="AW44" i="7"/>
  <c r="AR11" i="7"/>
  <c r="AS11" i="7"/>
  <c r="AT11" i="7"/>
  <c r="AU11" i="7"/>
  <c r="AW11" i="7"/>
  <c r="AR120" i="7"/>
  <c r="AS120" i="7"/>
  <c r="AT120" i="7"/>
  <c r="AU120" i="7"/>
  <c r="AW120" i="7"/>
  <c r="AR121" i="7"/>
  <c r="AS121" i="7"/>
  <c r="AT121" i="7"/>
  <c r="AU121" i="7"/>
  <c r="AW121" i="7"/>
  <c r="AR122" i="7"/>
  <c r="AS122" i="7"/>
  <c r="AT122" i="7"/>
  <c r="AU122" i="7"/>
  <c r="AW122" i="7"/>
  <c r="AR123" i="7"/>
  <c r="AS123" i="7"/>
  <c r="AT123" i="7"/>
  <c r="AU123" i="7"/>
  <c r="AW123" i="7"/>
  <c r="AR124" i="7"/>
  <c r="AS124" i="7"/>
  <c r="AT124" i="7"/>
  <c r="AU124" i="7"/>
  <c r="AW124" i="7"/>
  <c r="AR125" i="7"/>
  <c r="AS125" i="7"/>
  <c r="AT125" i="7"/>
  <c r="AU125" i="7"/>
  <c r="AW125" i="7"/>
  <c r="AR126" i="7"/>
  <c r="AS126" i="7"/>
  <c r="AT126" i="7"/>
  <c r="AU126" i="7"/>
  <c r="AW126" i="7"/>
  <c r="AR127" i="7"/>
  <c r="AS127" i="7"/>
  <c r="AT127" i="7"/>
  <c r="AU127" i="7"/>
  <c r="AW127" i="7"/>
  <c r="AR128" i="7"/>
  <c r="AS128" i="7"/>
  <c r="AT128" i="7"/>
  <c r="AU128" i="7"/>
  <c r="AW128" i="7"/>
  <c r="AR129" i="7"/>
  <c r="AS129" i="7"/>
  <c r="AT129" i="7"/>
  <c r="AU129" i="7"/>
  <c r="AW129" i="7"/>
  <c r="AR130" i="7"/>
  <c r="AS130" i="7"/>
  <c r="AT130" i="7"/>
  <c r="AU130" i="7"/>
  <c r="AW130" i="7"/>
  <c r="AR131" i="7"/>
  <c r="AS131" i="7"/>
  <c r="AT131" i="7"/>
  <c r="AU131" i="7"/>
  <c r="AW131" i="7"/>
  <c r="AR12" i="7"/>
  <c r="AS12" i="7"/>
  <c r="AT12" i="7"/>
  <c r="AU12" i="7"/>
  <c r="AW12" i="7"/>
  <c r="AR132" i="7"/>
  <c r="AS132" i="7"/>
  <c r="AT132" i="7"/>
  <c r="AU132" i="7"/>
  <c r="AW132" i="7"/>
  <c r="AR133" i="7"/>
  <c r="AS133" i="7"/>
  <c r="AT133" i="7"/>
  <c r="AU133" i="7"/>
  <c r="AW133" i="7"/>
  <c r="AR134" i="7"/>
  <c r="AS134" i="7"/>
  <c r="AT134" i="7"/>
  <c r="AU134" i="7"/>
  <c r="AW134" i="7"/>
  <c r="AR135" i="7"/>
  <c r="AS135" i="7"/>
  <c r="AT135" i="7"/>
  <c r="AU135" i="7"/>
  <c r="AW135" i="7"/>
  <c r="AR136" i="7"/>
  <c r="AS136" i="7"/>
  <c r="AT136" i="7"/>
  <c r="AU136" i="7"/>
  <c r="AW136" i="7"/>
  <c r="AR137" i="7"/>
  <c r="AS137" i="7"/>
  <c r="AT137" i="7"/>
  <c r="AU137" i="7"/>
  <c r="AW137" i="7"/>
  <c r="AR138" i="7"/>
  <c r="AS138" i="7"/>
  <c r="AT138" i="7"/>
  <c r="AU138" i="7"/>
  <c r="AW138" i="7"/>
  <c r="AR139" i="7"/>
  <c r="AS139" i="7"/>
  <c r="AT139" i="7"/>
  <c r="AU139" i="7"/>
  <c r="AW139" i="7"/>
  <c r="AR140" i="7"/>
  <c r="AS140" i="7"/>
  <c r="AT140" i="7"/>
  <c r="AU140" i="7"/>
  <c r="AW140" i="7"/>
  <c r="AR45" i="7"/>
  <c r="AS45" i="7"/>
  <c r="AT45" i="7"/>
  <c r="AU45" i="7"/>
  <c r="AW45" i="7"/>
  <c r="AR141" i="7"/>
  <c r="AS141" i="7"/>
  <c r="AT141" i="7"/>
  <c r="AU141" i="7"/>
  <c r="AW141" i="7"/>
  <c r="AR142" i="7"/>
  <c r="AS142" i="7"/>
  <c r="AT142" i="7"/>
  <c r="AU142" i="7"/>
  <c r="AW142" i="7"/>
  <c r="AR143" i="7"/>
  <c r="AS143" i="7"/>
  <c r="AT143" i="7"/>
  <c r="AU143" i="7"/>
  <c r="AW143" i="7"/>
  <c r="AR144" i="7"/>
  <c r="AS144" i="7"/>
  <c r="AT144" i="7"/>
  <c r="AU144" i="7"/>
  <c r="AW144" i="7"/>
  <c r="AR145" i="7"/>
  <c r="AS145" i="7"/>
  <c r="AT145" i="7"/>
  <c r="AU145" i="7"/>
  <c r="AW145" i="7"/>
  <c r="AR13" i="7"/>
  <c r="AS13" i="7"/>
  <c r="AT13" i="7"/>
  <c r="AU13" i="7"/>
  <c r="AW13" i="7"/>
  <c r="AR146" i="7"/>
  <c r="AS146" i="7"/>
  <c r="AT146" i="7"/>
  <c r="AU146" i="7"/>
  <c r="AW146" i="7"/>
  <c r="AR14" i="7"/>
  <c r="AS14" i="7"/>
  <c r="AT14" i="7"/>
  <c r="AU14" i="7"/>
  <c r="AW14" i="7"/>
  <c r="AR147" i="7"/>
  <c r="AS147" i="7"/>
  <c r="AT147" i="7"/>
  <c r="AU147" i="7"/>
  <c r="AW147" i="7"/>
  <c r="AR15" i="7"/>
  <c r="AS15" i="7"/>
  <c r="AT15" i="7"/>
  <c r="AU15" i="7"/>
  <c r="AW15" i="7"/>
  <c r="AR148" i="7"/>
  <c r="AS148" i="7"/>
  <c r="AT148" i="7"/>
  <c r="AU148" i="7"/>
  <c r="AW148" i="7"/>
  <c r="AR16" i="7"/>
  <c r="AS16" i="7"/>
  <c r="AT16" i="7"/>
  <c r="AU16" i="7"/>
  <c r="AW16" i="7"/>
  <c r="AR149" i="7"/>
  <c r="AS149" i="7"/>
  <c r="AT149" i="7"/>
  <c r="AU149" i="7"/>
  <c r="AW149" i="7"/>
  <c r="AR150" i="7"/>
  <c r="AS150" i="7"/>
  <c r="AT150" i="7"/>
  <c r="AU150" i="7"/>
  <c r="AW150" i="7"/>
  <c r="AR17" i="7"/>
  <c r="AS17" i="7"/>
  <c r="AT17" i="7"/>
  <c r="AU17" i="7"/>
  <c r="AW17" i="7"/>
  <c r="AR151" i="7"/>
  <c r="AS151" i="7"/>
  <c r="AT151" i="7"/>
  <c r="AU151" i="7"/>
  <c r="AW151" i="7"/>
  <c r="AR152" i="7"/>
  <c r="AS152" i="7"/>
  <c r="AT152" i="7"/>
  <c r="AU152" i="7"/>
  <c r="AW152" i="7"/>
  <c r="AR153" i="7"/>
  <c r="AS153" i="7"/>
  <c r="AT153" i="7"/>
  <c r="AU153" i="7"/>
  <c r="AW153" i="7"/>
  <c r="AR18" i="7"/>
  <c r="AS18" i="7"/>
  <c r="AT18" i="7"/>
  <c r="AU18" i="7"/>
  <c r="AW18" i="7"/>
  <c r="AR154" i="7"/>
  <c r="AS154" i="7"/>
  <c r="AT154" i="7"/>
  <c r="AU154" i="7"/>
  <c r="AW154" i="7"/>
  <c r="AR155" i="7"/>
  <c r="AS155" i="7"/>
  <c r="AT155" i="7"/>
  <c r="AU155" i="7"/>
  <c r="AW155" i="7"/>
  <c r="AR19" i="7"/>
  <c r="AS19" i="7"/>
  <c r="AT19" i="7"/>
  <c r="AU19" i="7"/>
  <c r="AW19" i="7"/>
  <c r="AR156" i="7"/>
  <c r="AS156" i="7"/>
  <c r="AT156" i="7"/>
  <c r="AU156" i="7"/>
  <c r="AW156" i="7"/>
  <c r="AR157" i="7"/>
  <c r="AS157" i="7"/>
  <c r="AT157" i="7"/>
  <c r="AU157" i="7"/>
  <c r="AW157" i="7"/>
  <c r="AR20" i="7"/>
  <c r="AS20" i="7"/>
  <c r="AT20" i="7"/>
  <c r="AU20" i="7"/>
  <c r="AW20" i="7"/>
  <c r="AR158" i="7"/>
  <c r="AS158" i="7"/>
  <c r="AT158" i="7"/>
  <c r="AU158" i="7"/>
  <c r="AW158" i="7"/>
  <c r="AR159" i="7"/>
  <c r="AS159" i="7"/>
  <c r="AT159" i="7"/>
  <c r="AU159" i="7"/>
  <c r="AW159" i="7"/>
  <c r="AR160" i="7"/>
  <c r="AS160" i="7"/>
  <c r="AT160" i="7"/>
  <c r="AU160" i="7"/>
  <c r="AW160" i="7"/>
  <c r="AR21" i="7"/>
  <c r="AS21" i="7"/>
  <c r="AT21" i="7"/>
  <c r="AU21" i="7"/>
  <c r="AW21" i="7"/>
  <c r="AR22" i="7"/>
  <c r="AS22" i="7"/>
  <c r="AT22" i="7"/>
  <c r="AU22" i="7"/>
  <c r="AW22" i="7"/>
  <c r="AR161" i="7"/>
  <c r="AS161" i="7"/>
  <c r="AT161" i="7"/>
  <c r="AU161" i="7"/>
  <c r="AW161" i="7"/>
  <c r="AR162" i="7"/>
  <c r="AS162" i="7"/>
  <c r="AT162" i="7"/>
  <c r="AU162" i="7"/>
  <c r="AW162" i="7"/>
  <c r="AR23" i="7"/>
  <c r="AS23" i="7"/>
  <c r="AT23" i="7"/>
  <c r="AU23" i="7"/>
  <c r="AW23" i="7"/>
  <c r="AR46" i="7"/>
  <c r="AS46" i="7"/>
  <c r="AT46" i="7"/>
  <c r="AU46" i="7"/>
  <c r="AW46" i="7"/>
  <c r="AR47" i="7"/>
  <c r="AS47" i="7"/>
  <c r="AT47" i="7"/>
  <c r="AU47" i="7"/>
  <c r="AW47" i="7"/>
  <c r="AR24" i="7"/>
  <c r="AS24" i="7"/>
  <c r="AT24" i="7"/>
  <c r="AU24" i="7"/>
  <c r="AW24" i="7"/>
  <c r="AR163" i="7"/>
  <c r="AS163" i="7"/>
  <c r="AT163" i="7"/>
  <c r="AU163" i="7"/>
  <c r="AW163" i="7"/>
  <c r="AR48" i="7"/>
  <c r="AS48" i="7"/>
  <c r="AT48" i="7"/>
  <c r="AU48" i="7"/>
  <c r="AW48" i="7"/>
  <c r="AR164" i="7"/>
  <c r="AS164" i="7"/>
  <c r="AT164" i="7"/>
  <c r="AU164" i="7"/>
  <c r="AW164" i="7"/>
  <c r="AR25" i="7"/>
  <c r="AS25" i="7"/>
  <c r="AT25" i="7"/>
  <c r="AU25" i="7"/>
  <c r="AW25" i="7"/>
  <c r="AR165" i="7"/>
  <c r="AS165" i="7"/>
  <c r="AT165" i="7"/>
  <c r="AU165" i="7"/>
  <c r="AW165" i="7"/>
  <c r="AR166" i="7"/>
  <c r="AS166" i="7"/>
  <c r="AT166" i="7"/>
  <c r="AU166" i="7"/>
  <c r="AW166" i="7"/>
  <c r="AR49" i="7"/>
  <c r="AS49" i="7"/>
  <c r="AT49" i="7"/>
  <c r="AU49" i="7"/>
  <c r="AW49" i="7"/>
  <c r="AR167" i="7"/>
  <c r="AS167" i="7"/>
  <c r="AT167" i="7"/>
  <c r="AU167" i="7"/>
  <c r="AW167" i="7"/>
  <c r="AR168" i="7"/>
  <c r="AS168" i="7"/>
  <c r="AT168" i="7"/>
  <c r="AU168" i="7"/>
  <c r="AW168" i="7"/>
  <c r="AR169" i="7"/>
  <c r="AS169" i="7"/>
  <c r="AT169" i="7"/>
  <c r="AU169" i="7"/>
  <c r="AW169" i="7"/>
  <c r="AR50" i="7"/>
  <c r="AS50" i="7"/>
  <c r="AT50" i="7"/>
  <c r="AU50" i="7"/>
  <c r="AW50" i="7"/>
  <c r="AR170" i="7"/>
  <c r="AS170" i="7"/>
  <c r="AT170" i="7"/>
  <c r="AU170" i="7"/>
  <c r="AW170" i="7"/>
  <c r="AR171" i="7"/>
  <c r="AS171" i="7"/>
  <c r="AT171" i="7"/>
  <c r="AU171" i="7"/>
  <c r="AW171" i="7"/>
  <c r="AR172" i="7"/>
  <c r="AS172" i="7"/>
  <c r="AT172" i="7"/>
  <c r="AU172" i="7"/>
  <c r="AW172" i="7"/>
  <c r="AR26" i="7"/>
  <c r="AS26" i="7"/>
  <c r="AT26" i="7"/>
  <c r="AU26" i="7"/>
  <c r="AW26" i="7"/>
  <c r="AR173" i="7"/>
  <c r="AS173" i="7"/>
  <c r="AT173" i="7"/>
  <c r="AU173" i="7"/>
  <c r="AW173" i="7"/>
  <c r="AR174" i="7"/>
  <c r="AS174" i="7"/>
  <c r="AT174" i="7"/>
  <c r="AU174" i="7"/>
  <c r="AW174" i="7"/>
  <c r="AR175" i="7"/>
  <c r="AS175" i="7"/>
  <c r="AT175" i="7"/>
  <c r="AU175" i="7"/>
  <c r="AW175" i="7"/>
  <c r="AR176" i="7"/>
  <c r="AS176" i="7"/>
  <c r="AT176" i="7"/>
  <c r="AU176" i="7"/>
  <c r="AW176" i="7"/>
  <c r="AR177" i="7"/>
  <c r="AS177" i="7"/>
  <c r="AT177" i="7"/>
  <c r="AU177" i="7"/>
  <c r="AW177" i="7"/>
  <c r="AR178" i="7"/>
  <c r="AS178" i="7"/>
  <c r="AT178" i="7"/>
  <c r="AU178" i="7"/>
  <c r="AW178" i="7"/>
  <c r="AR51" i="7"/>
  <c r="AS51" i="7"/>
  <c r="AT51" i="7"/>
  <c r="AU51" i="7"/>
  <c r="AW51" i="7"/>
  <c r="AR179" i="7"/>
  <c r="AS179" i="7"/>
  <c r="AT179" i="7"/>
  <c r="AU179" i="7"/>
  <c r="AW179" i="7"/>
  <c r="AR27" i="7"/>
  <c r="AS27" i="7"/>
  <c r="AT27" i="7"/>
  <c r="AU27" i="7"/>
  <c r="AW27" i="7"/>
  <c r="AR180" i="7"/>
  <c r="AS180" i="7"/>
  <c r="AT180" i="7"/>
  <c r="AU180" i="7"/>
  <c r="AW180" i="7"/>
  <c r="AR181" i="7"/>
  <c r="AS181" i="7"/>
  <c r="AT181" i="7"/>
  <c r="AU181" i="7"/>
  <c r="AW181" i="7"/>
  <c r="AR182" i="7"/>
  <c r="AS182" i="7"/>
  <c r="AT182" i="7"/>
  <c r="AU182" i="7"/>
  <c r="AW182" i="7"/>
  <c r="AR183" i="7"/>
  <c r="AS183" i="7"/>
  <c r="AT183" i="7"/>
  <c r="AU183" i="7"/>
  <c r="AW183" i="7"/>
  <c r="AR184" i="7"/>
  <c r="AS184" i="7"/>
  <c r="AT184" i="7"/>
  <c r="AU184" i="7"/>
  <c r="AW184" i="7"/>
  <c r="AR185" i="7"/>
  <c r="AS185" i="7"/>
  <c r="AT185" i="7"/>
  <c r="AU185" i="7"/>
  <c r="AW185" i="7"/>
  <c r="AR52" i="7"/>
  <c r="AS52" i="7"/>
  <c r="AT52" i="7"/>
  <c r="AU52" i="7"/>
  <c r="AW52" i="7"/>
  <c r="AR186" i="7"/>
  <c r="AS186" i="7"/>
  <c r="AT186" i="7"/>
  <c r="AU186" i="7"/>
  <c r="AW186" i="7"/>
  <c r="AR187" i="7"/>
  <c r="AS187" i="7"/>
  <c r="AT187" i="7"/>
  <c r="AU187" i="7"/>
  <c r="AW187" i="7"/>
  <c r="AR188" i="7"/>
  <c r="AS188" i="7"/>
  <c r="AT188" i="7"/>
  <c r="AU188" i="7"/>
  <c r="AW188" i="7"/>
  <c r="AR189" i="7"/>
  <c r="AS189" i="7"/>
  <c r="AT189" i="7"/>
  <c r="AU189" i="7"/>
  <c r="AW189" i="7"/>
  <c r="AR190" i="7"/>
  <c r="AS190" i="7"/>
  <c r="AT190" i="7"/>
  <c r="AU190" i="7"/>
  <c r="AW190" i="7"/>
  <c r="AR191" i="7"/>
  <c r="AS191" i="7"/>
  <c r="AT191" i="7"/>
  <c r="AU191" i="7"/>
  <c r="AW191" i="7"/>
  <c r="AR53" i="7"/>
  <c r="AS53" i="7"/>
  <c r="AT53" i="7"/>
  <c r="AU53" i="7"/>
  <c r="AW53" i="7"/>
  <c r="AR192" i="7"/>
  <c r="AS192" i="7"/>
  <c r="AT192" i="7"/>
  <c r="AU192" i="7"/>
  <c r="AW192" i="7"/>
  <c r="AR193" i="7"/>
  <c r="AS193" i="7"/>
  <c r="AT193" i="7"/>
  <c r="AU193" i="7"/>
  <c r="AW193" i="7"/>
  <c r="AR194" i="7"/>
  <c r="AS194" i="7"/>
  <c r="AT194" i="7"/>
  <c r="AU194" i="7"/>
  <c r="AW194" i="7"/>
  <c r="AR195" i="7"/>
  <c r="AS195" i="7"/>
  <c r="AT195" i="7"/>
  <c r="AU195" i="7"/>
  <c r="AW195" i="7"/>
  <c r="AR28" i="7"/>
  <c r="AS28" i="7"/>
  <c r="AT28" i="7"/>
  <c r="AU28" i="7"/>
  <c r="AW28" i="7"/>
  <c r="AR196" i="7"/>
  <c r="AS196" i="7"/>
  <c r="AT196" i="7"/>
  <c r="AU196" i="7"/>
  <c r="AW196" i="7"/>
  <c r="AR197" i="7"/>
  <c r="AS197" i="7"/>
  <c r="AT197" i="7"/>
  <c r="AU197" i="7"/>
  <c r="AW197" i="7"/>
  <c r="AR198" i="7"/>
  <c r="AS198" i="7"/>
  <c r="AT198" i="7"/>
  <c r="AU198" i="7"/>
  <c r="AW198" i="7"/>
  <c r="AR29" i="7"/>
  <c r="AS29" i="7"/>
  <c r="AT29" i="7"/>
  <c r="AU29" i="7"/>
  <c r="AW29" i="7"/>
  <c r="AR199" i="7"/>
  <c r="AS199" i="7"/>
  <c r="AT199" i="7"/>
  <c r="AU199" i="7"/>
  <c r="AW199" i="7"/>
  <c r="AR54" i="7"/>
  <c r="AS54" i="7"/>
  <c r="AT54" i="7"/>
  <c r="AU54" i="7"/>
  <c r="AW54" i="7"/>
  <c r="AR200" i="7"/>
  <c r="AS200" i="7"/>
  <c r="AT200" i="7"/>
  <c r="AU200" i="7"/>
  <c r="AW200" i="7"/>
  <c r="AR201" i="7"/>
  <c r="AS201" i="7"/>
  <c r="AT201" i="7"/>
  <c r="AU201" i="7"/>
  <c r="AW201" i="7"/>
  <c r="AR202" i="7"/>
  <c r="AS202" i="7"/>
  <c r="AT202" i="7"/>
  <c r="AU202" i="7"/>
  <c r="AW202" i="7"/>
  <c r="AR55" i="7"/>
  <c r="AS55" i="7"/>
  <c r="AT55" i="7"/>
  <c r="AU55" i="7"/>
  <c r="AW55" i="7"/>
  <c r="AR203" i="7"/>
  <c r="AS203" i="7"/>
  <c r="AT203" i="7"/>
  <c r="AU203" i="7"/>
  <c r="AW203" i="7"/>
  <c r="AR204" i="7"/>
  <c r="AS204" i="7"/>
  <c r="AT204" i="7"/>
  <c r="AU204" i="7"/>
  <c r="AW204" i="7"/>
  <c r="AR205" i="7"/>
  <c r="AS205" i="7"/>
  <c r="AT205" i="7"/>
  <c r="AU205" i="7"/>
  <c r="AW205" i="7"/>
  <c r="AR206" i="7"/>
  <c r="AS206" i="7"/>
  <c r="AT206" i="7"/>
  <c r="AU206" i="7"/>
  <c r="AW206" i="7"/>
  <c r="AR207" i="7"/>
  <c r="AS207" i="7"/>
  <c r="AT207" i="7"/>
  <c r="AU207" i="7"/>
  <c r="AW207" i="7"/>
  <c r="AR56" i="7"/>
  <c r="AS56" i="7"/>
  <c r="AT56" i="7"/>
  <c r="AU56" i="7"/>
  <c r="AW56" i="7"/>
  <c r="AR57" i="7"/>
  <c r="AS57" i="7"/>
  <c r="AT57" i="7"/>
  <c r="AU57" i="7"/>
  <c r="AW57" i="7"/>
  <c r="AR208" i="7"/>
  <c r="AS208" i="7"/>
  <c r="AT208" i="7"/>
  <c r="AU208" i="7"/>
  <c r="AW208" i="7"/>
  <c r="AR209" i="7"/>
  <c r="AS209" i="7"/>
  <c r="AT209" i="7"/>
  <c r="AU209" i="7"/>
  <c r="AW209" i="7"/>
  <c r="AR58" i="7"/>
  <c r="AS58" i="7"/>
  <c r="AT58" i="7"/>
  <c r="AU58" i="7"/>
  <c r="AW58" i="7"/>
  <c r="AR210" i="7"/>
  <c r="AS210" i="7"/>
  <c r="AT210" i="7"/>
  <c r="AU210" i="7"/>
  <c r="AW210" i="7"/>
  <c r="AR211" i="7"/>
  <c r="AS211" i="7"/>
  <c r="AT211" i="7"/>
  <c r="AU211" i="7"/>
  <c r="AW211" i="7"/>
  <c r="AR59" i="7"/>
  <c r="AS59" i="7"/>
  <c r="AT59" i="7"/>
  <c r="AU59" i="7"/>
  <c r="AW59" i="7"/>
  <c r="AR325" i="7"/>
  <c r="AS325" i="7"/>
  <c r="AT325" i="7"/>
  <c r="AU325" i="7"/>
  <c r="AW325" i="7"/>
  <c r="AR60" i="7"/>
  <c r="AS60" i="7"/>
  <c r="AT60" i="7"/>
  <c r="AU60" i="7"/>
  <c r="AW60" i="7"/>
  <c r="AR212" i="7"/>
  <c r="AS212" i="7"/>
  <c r="AT212" i="7"/>
  <c r="AU212" i="7"/>
  <c r="AW212" i="7"/>
  <c r="AR213" i="7"/>
  <c r="AS213" i="7"/>
  <c r="AT213" i="7"/>
  <c r="AU213" i="7"/>
  <c r="AW213" i="7"/>
  <c r="AR214" i="7"/>
  <c r="AS214" i="7"/>
  <c r="AT214" i="7"/>
  <c r="AU214" i="7"/>
  <c r="AW214" i="7"/>
  <c r="AR215" i="7"/>
  <c r="AS215" i="7"/>
  <c r="AT215" i="7"/>
  <c r="AU215" i="7"/>
  <c r="AW215" i="7"/>
  <c r="AR216" i="7"/>
  <c r="AS216" i="7"/>
  <c r="AT216" i="7"/>
  <c r="AU216" i="7"/>
  <c r="AW216" i="7"/>
  <c r="AR217" i="7"/>
  <c r="AS217" i="7"/>
  <c r="AT217" i="7"/>
  <c r="AU217" i="7"/>
  <c r="AW217" i="7"/>
  <c r="AR218" i="7"/>
  <c r="AS218" i="7"/>
  <c r="AT218" i="7"/>
  <c r="AU218" i="7"/>
  <c r="AW218" i="7"/>
  <c r="AR219" i="7"/>
  <c r="AS219" i="7"/>
  <c r="AT219" i="7"/>
  <c r="AU219" i="7"/>
  <c r="AW219" i="7"/>
  <c r="AR220" i="7"/>
  <c r="AS220" i="7"/>
  <c r="AT220" i="7"/>
  <c r="AU220" i="7"/>
  <c r="AW220" i="7"/>
  <c r="AR221" i="7"/>
  <c r="AS221" i="7"/>
  <c r="AT221" i="7"/>
  <c r="AU221" i="7"/>
  <c r="AW221" i="7"/>
  <c r="AR222" i="7"/>
  <c r="AS222" i="7"/>
  <c r="AT222" i="7"/>
  <c r="AU222" i="7"/>
  <c r="AW222" i="7"/>
  <c r="AR223" i="7"/>
  <c r="AS223" i="7"/>
  <c r="AT223" i="7"/>
  <c r="AU223" i="7"/>
  <c r="AW223" i="7"/>
  <c r="AR224" i="7"/>
  <c r="AS224" i="7"/>
  <c r="AT224" i="7"/>
  <c r="AU224" i="7"/>
  <c r="AW224" i="7"/>
  <c r="AR61" i="7"/>
  <c r="AS61" i="7"/>
  <c r="AT61" i="7"/>
  <c r="AU61" i="7"/>
  <c r="AW61" i="7"/>
  <c r="AR30" i="7"/>
  <c r="AS30" i="7"/>
  <c r="AT30" i="7"/>
  <c r="AU30" i="7"/>
  <c r="AW30" i="7"/>
  <c r="AR225" i="7"/>
  <c r="AS225" i="7"/>
  <c r="AT225" i="7"/>
  <c r="AU225" i="7"/>
  <c r="AW225" i="7"/>
  <c r="AR226" i="7"/>
  <c r="AS226" i="7"/>
  <c r="AT226" i="7"/>
  <c r="AU226" i="7"/>
  <c r="AW226" i="7"/>
  <c r="AR227" i="7"/>
  <c r="AS227" i="7"/>
  <c r="AT227" i="7"/>
  <c r="AU227" i="7"/>
  <c r="AW227" i="7"/>
  <c r="AR62" i="7"/>
  <c r="AS62" i="7"/>
  <c r="AT62" i="7"/>
  <c r="AU62" i="7"/>
  <c r="AW62" i="7"/>
  <c r="AR228" i="7"/>
  <c r="AS228" i="7"/>
  <c r="AT228" i="7"/>
  <c r="AU228" i="7"/>
  <c r="AW228" i="7"/>
  <c r="AR229" i="7"/>
  <c r="AS229" i="7"/>
  <c r="AT229" i="7"/>
  <c r="AU229" i="7"/>
  <c r="AW229" i="7"/>
  <c r="AR230" i="7"/>
  <c r="AS230" i="7"/>
  <c r="AT230" i="7"/>
  <c r="AU230" i="7"/>
  <c r="AW230" i="7"/>
  <c r="AR63" i="7"/>
  <c r="AS63" i="7"/>
  <c r="AT63" i="7"/>
  <c r="AU63" i="7"/>
  <c r="AW63" i="7"/>
  <c r="AR231" i="7"/>
  <c r="AS231" i="7"/>
  <c r="AT231" i="7"/>
  <c r="AU231" i="7"/>
  <c r="AW231" i="7"/>
  <c r="AR232" i="7"/>
  <c r="AS232" i="7"/>
  <c r="AT232" i="7"/>
  <c r="AU232" i="7"/>
  <c r="AW232" i="7"/>
  <c r="AR233" i="7"/>
  <c r="AS233" i="7"/>
  <c r="AT233" i="7"/>
  <c r="AU233" i="7"/>
  <c r="AW233" i="7"/>
  <c r="AR64" i="7"/>
  <c r="AS64" i="7"/>
  <c r="AT64" i="7"/>
  <c r="AU64" i="7"/>
  <c r="AW64" i="7"/>
  <c r="AR234" i="7"/>
  <c r="AS234" i="7"/>
  <c r="AT234" i="7"/>
  <c r="AU234" i="7"/>
  <c r="AW234" i="7"/>
  <c r="AR31" i="7"/>
  <c r="AS31" i="7"/>
  <c r="AT31" i="7"/>
  <c r="AU31" i="7"/>
  <c r="AW31" i="7"/>
  <c r="AR235" i="7"/>
  <c r="AS235" i="7"/>
  <c r="AT235" i="7"/>
  <c r="AU235" i="7"/>
  <c r="AW235" i="7"/>
  <c r="AR65" i="7"/>
  <c r="AS65" i="7"/>
  <c r="AT65" i="7"/>
  <c r="AU65" i="7"/>
  <c r="AW65" i="7"/>
  <c r="AR236" i="7"/>
  <c r="AS236" i="7"/>
  <c r="AT236" i="7"/>
  <c r="AU236" i="7"/>
  <c r="AW236" i="7"/>
  <c r="AR237" i="7"/>
  <c r="AS237" i="7"/>
  <c r="AT237" i="7"/>
  <c r="AU237" i="7"/>
  <c r="AW237" i="7"/>
  <c r="AR238" i="7"/>
  <c r="AS238" i="7"/>
  <c r="AT238" i="7"/>
  <c r="AU238" i="7"/>
  <c r="AW238" i="7"/>
  <c r="AR239" i="7"/>
  <c r="AS239" i="7"/>
  <c r="AT239" i="7"/>
  <c r="AU239" i="7"/>
  <c r="AW239" i="7"/>
  <c r="AR240" i="7"/>
  <c r="AS240" i="7"/>
  <c r="AT240" i="7"/>
  <c r="AU240" i="7"/>
  <c r="AW240" i="7"/>
  <c r="AR241" i="7"/>
  <c r="AS241" i="7"/>
  <c r="AT241" i="7"/>
  <c r="AU241" i="7"/>
  <c r="AW241" i="7"/>
  <c r="AR242" i="7"/>
  <c r="AS242" i="7"/>
  <c r="AT242" i="7"/>
  <c r="AU242" i="7"/>
  <c r="AW242" i="7"/>
  <c r="AR243" i="7"/>
  <c r="AS243" i="7"/>
  <c r="AT243" i="7"/>
  <c r="AU243" i="7"/>
  <c r="AW243" i="7"/>
  <c r="AR244" i="7"/>
  <c r="AS244" i="7"/>
  <c r="AT244" i="7"/>
  <c r="AU244" i="7"/>
  <c r="AW244" i="7"/>
  <c r="AR245" i="7"/>
  <c r="AS245" i="7"/>
  <c r="AT245" i="7"/>
  <c r="AU245" i="7"/>
  <c r="AW245" i="7"/>
  <c r="AR246" i="7"/>
  <c r="AS246" i="7"/>
  <c r="AT246" i="7"/>
  <c r="AU246" i="7"/>
  <c r="AW246" i="7"/>
  <c r="AR32" i="7"/>
  <c r="AS32" i="7"/>
  <c r="AT32" i="7"/>
  <c r="AU32" i="7"/>
  <c r="AW32" i="7"/>
  <c r="AR66" i="7"/>
  <c r="AS66" i="7"/>
  <c r="AT66" i="7"/>
  <c r="AU66" i="7"/>
  <c r="AW66" i="7"/>
  <c r="AR247" i="7"/>
  <c r="AS247" i="7"/>
  <c r="AT247" i="7"/>
  <c r="AU247" i="7"/>
  <c r="AW247" i="7"/>
  <c r="AR248" i="7"/>
  <c r="AS248" i="7"/>
  <c r="AT248" i="7"/>
  <c r="AU248" i="7"/>
  <c r="AW248" i="7"/>
  <c r="AR249" i="7"/>
  <c r="AS249" i="7"/>
  <c r="AT249" i="7"/>
  <c r="AU249" i="7"/>
  <c r="AW249" i="7"/>
  <c r="AR67" i="7"/>
  <c r="AS67" i="7"/>
  <c r="AT67" i="7"/>
  <c r="AU67" i="7"/>
  <c r="AW67" i="7"/>
  <c r="AR68" i="7"/>
  <c r="AS68" i="7"/>
  <c r="AT68" i="7"/>
  <c r="AU68" i="7"/>
  <c r="AW68" i="7"/>
  <c r="AR33" i="7"/>
  <c r="AS33" i="7"/>
  <c r="AT33" i="7"/>
  <c r="AU33" i="7"/>
  <c r="AW33" i="7"/>
  <c r="AR34" i="7"/>
  <c r="AS34" i="7"/>
  <c r="AT34" i="7"/>
  <c r="AU34" i="7"/>
  <c r="AW34" i="7"/>
  <c r="AR250" i="7"/>
  <c r="AS250" i="7"/>
  <c r="AT250" i="7"/>
  <c r="AU250" i="7"/>
  <c r="AW250" i="7"/>
  <c r="AR251" i="7"/>
  <c r="AS251" i="7"/>
  <c r="AT251" i="7"/>
  <c r="AU251" i="7"/>
  <c r="AW251" i="7"/>
  <c r="AR252" i="7"/>
  <c r="AS252" i="7"/>
  <c r="AT252" i="7"/>
  <c r="AU252" i="7"/>
  <c r="AW252" i="7"/>
  <c r="AR253" i="7"/>
  <c r="AS253" i="7"/>
  <c r="AT253" i="7"/>
  <c r="AU253" i="7"/>
  <c r="AW253" i="7"/>
  <c r="AR254" i="7"/>
  <c r="AS254" i="7"/>
  <c r="AT254" i="7"/>
  <c r="AU254" i="7"/>
  <c r="AW254" i="7"/>
  <c r="AR255" i="7"/>
  <c r="AS255" i="7"/>
  <c r="AT255" i="7"/>
  <c r="AU255" i="7"/>
  <c r="AW255" i="7"/>
  <c r="AR256" i="7"/>
  <c r="AS256" i="7"/>
  <c r="AT256" i="7"/>
  <c r="AU256" i="7"/>
  <c r="AW256" i="7"/>
  <c r="AR257" i="7"/>
  <c r="AS257" i="7"/>
  <c r="AT257" i="7"/>
  <c r="AU257" i="7"/>
  <c r="AW257" i="7"/>
  <c r="AR258" i="7"/>
  <c r="AS258" i="7"/>
  <c r="AT258" i="7"/>
  <c r="AU258" i="7"/>
  <c r="AW258" i="7"/>
  <c r="AR259" i="7"/>
  <c r="AS259" i="7"/>
  <c r="AT259" i="7"/>
  <c r="AU259" i="7"/>
  <c r="AW259" i="7"/>
  <c r="AR260" i="7"/>
  <c r="AS260" i="7"/>
  <c r="AT260" i="7"/>
  <c r="AU260" i="7"/>
  <c r="AW260" i="7"/>
  <c r="AR261" i="7"/>
  <c r="AS261" i="7"/>
  <c r="AT261" i="7"/>
  <c r="AU261" i="7"/>
  <c r="AW261" i="7"/>
  <c r="AR262" i="7"/>
  <c r="AS262" i="7"/>
  <c r="AT262" i="7"/>
  <c r="AU262" i="7"/>
  <c r="AW262" i="7"/>
  <c r="AR35" i="7"/>
  <c r="AS35" i="7"/>
  <c r="AT35" i="7"/>
  <c r="AU35" i="7"/>
  <c r="AW35" i="7"/>
  <c r="AR263" i="7"/>
  <c r="AS263" i="7"/>
  <c r="AT263" i="7"/>
  <c r="AU263" i="7"/>
  <c r="AW263" i="7"/>
  <c r="AR69" i="7"/>
  <c r="AS69" i="7"/>
  <c r="AT69" i="7"/>
  <c r="AU69" i="7"/>
  <c r="AW69" i="7"/>
  <c r="AR264" i="7"/>
  <c r="AS264" i="7"/>
  <c r="AT264" i="7"/>
  <c r="AU264" i="7"/>
  <c r="AW264" i="7"/>
  <c r="AR70" i="7"/>
  <c r="AS70" i="7"/>
  <c r="AT70" i="7"/>
  <c r="AU70" i="7"/>
  <c r="AW70" i="7"/>
  <c r="AR265" i="7"/>
  <c r="AS265" i="7"/>
  <c r="AT265" i="7"/>
  <c r="AU265" i="7"/>
  <c r="AW265" i="7"/>
  <c r="AR71" i="7"/>
  <c r="AS71" i="7"/>
  <c r="AT71" i="7"/>
  <c r="AU71" i="7"/>
  <c r="AW71" i="7"/>
  <c r="AR266" i="7"/>
  <c r="AS266" i="7"/>
  <c r="AT266" i="7"/>
  <c r="AU266" i="7"/>
  <c r="AW266" i="7"/>
  <c r="AR267" i="7"/>
  <c r="AS267" i="7"/>
  <c r="AT267" i="7"/>
  <c r="AU267" i="7"/>
  <c r="AW267" i="7"/>
  <c r="AR268" i="7"/>
  <c r="AS268" i="7"/>
  <c r="AT268" i="7"/>
  <c r="AU268" i="7"/>
  <c r="AW268" i="7"/>
  <c r="AR269" i="7"/>
  <c r="AS269" i="7"/>
  <c r="AT269" i="7"/>
  <c r="AU269" i="7"/>
  <c r="AW269" i="7"/>
  <c r="AR270" i="7"/>
  <c r="AS270" i="7"/>
  <c r="AT270" i="7"/>
  <c r="AU270" i="7"/>
  <c r="AW270" i="7"/>
  <c r="AR271" i="7"/>
  <c r="AS271" i="7"/>
  <c r="AT271" i="7"/>
  <c r="AU271" i="7"/>
  <c r="AW271" i="7"/>
  <c r="AR272" i="7"/>
  <c r="AS272" i="7"/>
  <c r="AT272" i="7"/>
  <c r="AU272" i="7"/>
  <c r="AW272" i="7"/>
  <c r="AR273" i="7"/>
  <c r="AS273" i="7"/>
  <c r="AT273" i="7"/>
  <c r="AU273" i="7"/>
  <c r="AW273" i="7"/>
  <c r="AR274" i="7"/>
  <c r="AS274" i="7"/>
  <c r="AT274" i="7"/>
  <c r="AU274" i="7"/>
  <c r="AW274" i="7"/>
  <c r="AR275" i="7"/>
  <c r="AS275" i="7"/>
  <c r="AT275" i="7"/>
  <c r="AU275" i="7"/>
  <c r="AW275" i="7"/>
  <c r="AR276" i="7"/>
  <c r="AS276" i="7"/>
  <c r="AT276" i="7"/>
  <c r="AU276" i="7"/>
  <c r="AW276" i="7"/>
  <c r="AR277" i="7"/>
  <c r="AS277" i="7"/>
  <c r="AT277" i="7"/>
  <c r="AU277" i="7"/>
  <c r="AW277" i="7"/>
  <c r="AR278" i="7"/>
  <c r="AS278" i="7"/>
  <c r="AT278" i="7"/>
  <c r="AU278" i="7"/>
  <c r="AW278" i="7"/>
  <c r="AR326" i="7"/>
  <c r="AS326" i="7"/>
  <c r="AT326" i="7"/>
  <c r="AU326" i="7"/>
  <c r="AW326" i="7"/>
  <c r="AR337" i="7"/>
  <c r="AS337" i="7"/>
  <c r="AT337" i="7"/>
  <c r="AU337" i="7"/>
  <c r="AW337" i="7"/>
  <c r="AR338" i="7"/>
  <c r="AS338" i="7"/>
  <c r="AT338" i="7"/>
  <c r="AU338" i="7"/>
  <c r="AW338" i="7"/>
  <c r="AR279" i="7"/>
  <c r="AS279" i="7"/>
  <c r="AT279" i="7"/>
  <c r="AU279" i="7"/>
  <c r="AW279" i="7"/>
  <c r="AR280" i="7"/>
  <c r="AS280" i="7"/>
  <c r="AT280" i="7"/>
  <c r="AU280" i="7"/>
  <c r="AW280" i="7"/>
  <c r="AR281" i="7"/>
  <c r="AS281" i="7"/>
  <c r="AT281" i="7"/>
  <c r="AU281" i="7"/>
  <c r="AW281" i="7"/>
  <c r="AR282" i="7"/>
  <c r="AS282" i="7"/>
  <c r="AT282" i="7"/>
  <c r="AU282" i="7"/>
  <c r="AW282" i="7"/>
  <c r="AR283" i="7"/>
  <c r="AS283" i="7"/>
  <c r="AT283" i="7"/>
  <c r="AU283" i="7"/>
  <c r="AW283" i="7"/>
  <c r="AR339" i="7"/>
  <c r="AS339" i="7"/>
  <c r="AT339" i="7"/>
  <c r="AU339" i="7"/>
  <c r="AW339" i="7"/>
  <c r="AR284" i="7"/>
  <c r="AS284" i="7"/>
  <c r="AT284" i="7"/>
  <c r="AU284" i="7"/>
  <c r="AW284" i="7"/>
  <c r="AR285" i="7"/>
  <c r="AS285" i="7"/>
  <c r="AT285" i="7"/>
  <c r="AU285" i="7"/>
  <c r="AW285" i="7"/>
  <c r="AR340" i="7"/>
  <c r="AS340" i="7"/>
  <c r="AT340" i="7"/>
  <c r="AU340" i="7"/>
  <c r="AW340" i="7"/>
  <c r="AR341" i="7"/>
  <c r="AS341" i="7"/>
  <c r="AT341" i="7"/>
  <c r="AU341" i="7"/>
  <c r="AW341" i="7"/>
  <c r="AR342" i="7"/>
  <c r="AS342" i="7"/>
  <c r="AT342" i="7"/>
  <c r="AU342" i="7"/>
  <c r="AW342" i="7"/>
  <c r="AR286" i="7"/>
  <c r="AS286" i="7"/>
  <c r="AT286" i="7"/>
  <c r="AU286" i="7"/>
  <c r="AW286" i="7"/>
  <c r="AR343" i="7"/>
  <c r="AS343" i="7"/>
  <c r="AT343" i="7"/>
  <c r="AU343" i="7"/>
  <c r="AW343" i="7"/>
  <c r="AR344" i="7"/>
  <c r="AS344" i="7"/>
  <c r="AT344" i="7"/>
  <c r="AU344" i="7"/>
  <c r="AW344" i="7"/>
  <c r="AR345" i="7"/>
  <c r="AS345" i="7"/>
  <c r="AT345" i="7"/>
  <c r="AU345" i="7"/>
  <c r="AW345" i="7"/>
  <c r="AR327" i="7"/>
  <c r="AS327" i="7"/>
  <c r="AT327" i="7"/>
  <c r="AU327" i="7"/>
  <c r="AW327" i="7"/>
  <c r="AR287" i="7"/>
  <c r="AS287" i="7"/>
  <c r="AT287" i="7"/>
  <c r="AU287" i="7"/>
  <c r="AW287" i="7"/>
  <c r="AR346" i="7"/>
  <c r="AS346" i="7"/>
  <c r="AT346" i="7"/>
  <c r="AU346" i="7"/>
  <c r="AW346" i="7"/>
  <c r="AR288" i="7"/>
  <c r="AS288" i="7"/>
  <c r="AT288" i="7"/>
  <c r="AU288" i="7"/>
  <c r="AW288" i="7"/>
  <c r="AR328" i="7"/>
  <c r="AS328" i="7"/>
  <c r="AT328" i="7"/>
  <c r="AU328" i="7"/>
  <c r="AW328" i="7"/>
  <c r="AR347" i="7"/>
  <c r="AS347" i="7"/>
  <c r="AT347" i="7"/>
  <c r="AU347" i="7"/>
  <c r="AW347" i="7"/>
  <c r="AR329" i="7"/>
  <c r="AS329" i="7"/>
  <c r="AT329" i="7"/>
  <c r="AU329" i="7"/>
  <c r="AW329" i="7"/>
  <c r="AR289" i="7"/>
  <c r="AS289" i="7"/>
  <c r="AT289" i="7"/>
  <c r="AU289" i="7"/>
  <c r="AW289" i="7"/>
  <c r="AR290" i="7"/>
  <c r="AS290" i="7"/>
  <c r="AT290" i="7"/>
  <c r="AU290" i="7"/>
  <c r="AW290" i="7"/>
  <c r="AR348" i="7"/>
  <c r="AS348" i="7"/>
  <c r="AT348" i="7"/>
  <c r="AU348" i="7"/>
  <c r="AW348" i="7"/>
  <c r="AR330" i="7"/>
  <c r="AS330" i="7"/>
  <c r="AT330" i="7"/>
  <c r="AU330" i="7"/>
  <c r="AW330" i="7"/>
  <c r="AR349" i="7"/>
  <c r="AS349" i="7"/>
  <c r="AT349" i="7"/>
  <c r="AU349" i="7"/>
  <c r="AW349" i="7"/>
  <c r="AR291" i="7"/>
  <c r="AS291" i="7"/>
  <c r="AT291" i="7"/>
  <c r="AU291" i="7"/>
  <c r="AW291" i="7"/>
  <c r="AR350" i="7"/>
  <c r="AS350" i="7"/>
  <c r="AT350" i="7"/>
  <c r="AU350" i="7"/>
  <c r="AW350" i="7"/>
  <c r="AR351" i="7"/>
  <c r="AS351" i="7"/>
  <c r="AT351" i="7"/>
  <c r="AU351" i="7"/>
  <c r="AW351" i="7"/>
  <c r="AR292" i="7"/>
  <c r="AS292" i="7"/>
  <c r="AT292" i="7"/>
  <c r="AU292" i="7"/>
  <c r="AW292" i="7"/>
  <c r="AR293" i="7"/>
  <c r="AS293" i="7"/>
  <c r="AT293" i="7"/>
  <c r="AU293" i="7"/>
  <c r="AW293" i="7"/>
  <c r="AR331" i="7"/>
  <c r="AS331" i="7"/>
  <c r="AT331" i="7"/>
  <c r="AU331" i="7"/>
  <c r="AW331" i="7"/>
  <c r="AR294" i="7"/>
  <c r="AS294" i="7"/>
  <c r="AT294" i="7"/>
  <c r="AU294" i="7"/>
  <c r="AW294" i="7"/>
  <c r="AR295" i="7"/>
  <c r="AS295" i="7"/>
  <c r="AT295" i="7"/>
  <c r="AU295" i="7"/>
  <c r="AW295" i="7"/>
  <c r="AR352" i="7"/>
  <c r="AS352" i="7"/>
  <c r="AT352" i="7"/>
  <c r="AU352" i="7"/>
  <c r="AW352" i="7"/>
  <c r="AR296" i="7"/>
  <c r="AS296" i="7"/>
  <c r="AT296" i="7"/>
  <c r="AU296" i="7"/>
  <c r="AW296" i="7"/>
  <c r="AR297" i="7"/>
  <c r="AS297" i="7"/>
  <c r="AT297" i="7"/>
  <c r="AU297" i="7"/>
  <c r="AW297" i="7"/>
  <c r="AR298" i="7"/>
  <c r="AS298" i="7"/>
  <c r="AT298" i="7"/>
  <c r="AU298" i="7"/>
  <c r="AW298" i="7"/>
  <c r="AR353" i="7"/>
  <c r="AS353" i="7"/>
  <c r="AT353" i="7"/>
  <c r="AU353" i="7"/>
  <c r="AW353" i="7"/>
  <c r="AR354" i="7"/>
  <c r="AS354" i="7"/>
  <c r="AT354" i="7"/>
  <c r="AU354" i="7"/>
  <c r="AW354" i="7"/>
  <c r="AR299" i="7"/>
  <c r="AS299" i="7"/>
  <c r="AT299" i="7"/>
  <c r="AU299" i="7"/>
  <c r="AW299" i="7"/>
  <c r="AR300" i="7"/>
  <c r="AS300" i="7"/>
  <c r="AT300" i="7"/>
  <c r="AU300" i="7"/>
  <c r="AW300" i="7"/>
  <c r="AR355" i="7"/>
  <c r="AS355" i="7"/>
  <c r="AT355" i="7"/>
  <c r="AU355" i="7"/>
  <c r="AW355" i="7"/>
  <c r="AR332" i="7"/>
  <c r="AS332" i="7"/>
  <c r="AT332" i="7"/>
  <c r="AU332" i="7"/>
  <c r="AW332" i="7"/>
  <c r="AR356" i="7"/>
  <c r="AS356" i="7"/>
  <c r="AT356" i="7"/>
  <c r="AU356" i="7"/>
  <c r="AW356" i="7"/>
  <c r="AR301" i="7"/>
  <c r="AS301" i="7"/>
  <c r="AT301" i="7"/>
  <c r="AU301" i="7"/>
  <c r="AW301" i="7"/>
  <c r="AR302" i="7"/>
  <c r="AS302" i="7"/>
  <c r="AT302" i="7"/>
  <c r="AU302" i="7"/>
  <c r="AW302" i="7"/>
  <c r="AR303" i="7"/>
  <c r="AS303" i="7"/>
  <c r="AT303" i="7"/>
  <c r="AU303" i="7"/>
  <c r="AW303" i="7"/>
  <c r="AR304" i="7"/>
  <c r="AS304" i="7"/>
  <c r="AT304" i="7"/>
  <c r="AU304" i="7"/>
  <c r="AW304" i="7"/>
  <c r="AR305" i="7"/>
  <c r="AS305" i="7"/>
  <c r="AT305" i="7"/>
  <c r="AU305" i="7"/>
  <c r="AW305" i="7"/>
  <c r="AR306" i="7"/>
  <c r="AS306" i="7"/>
  <c r="AT306" i="7"/>
  <c r="AU306" i="7"/>
  <c r="AW306" i="7"/>
  <c r="AR307" i="7"/>
  <c r="AS307" i="7"/>
  <c r="AT307" i="7"/>
  <c r="AU307" i="7"/>
  <c r="AW307" i="7"/>
  <c r="AR308" i="7"/>
  <c r="AS308" i="7"/>
  <c r="AT308" i="7"/>
  <c r="AU308" i="7"/>
  <c r="AW308" i="7"/>
  <c r="AR309" i="7"/>
  <c r="AS309" i="7"/>
  <c r="AT309" i="7"/>
  <c r="AU309" i="7"/>
  <c r="AW309" i="7"/>
  <c r="AR357" i="7"/>
  <c r="AS357" i="7"/>
  <c r="AT357" i="7"/>
  <c r="AU357" i="7"/>
  <c r="AW357" i="7"/>
  <c r="AR310" i="7"/>
  <c r="AS310" i="7"/>
  <c r="AT310" i="7"/>
  <c r="AU310" i="7"/>
  <c r="AW310" i="7"/>
  <c r="AR333" i="7"/>
  <c r="AS333" i="7"/>
  <c r="AT333" i="7"/>
  <c r="AU333" i="7"/>
  <c r="AW333" i="7"/>
  <c r="AR311" i="7"/>
  <c r="AS311" i="7"/>
  <c r="AT311" i="7"/>
  <c r="AU311" i="7"/>
  <c r="AW311" i="7"/>
  <c r="AR312" i="7"/>
  <c r="AS312" i="7"/>
  <c r="AT312" i="7"/>
  <c r="AU312" i="7"/>
  <c r="AW312" i="7"/>
  <c r="AR358" i="7"/>
  <c r="AS358" i="7"/>
  <c r="AT358" i="7"/>
  <c r="AU358" i="7"/>
  <c r="AW358" i="7"/>
  <c r="AR313" i="7"/>
  <c r="AS313" i="7"/>
  <c r="AT313" i="7"/>
  <c r="AU313" i="7"/>
  <c r="AW313" i="7"/>
  <c r="AR314" i="7"/>
  <c r="AS314" i="7"/>
  <c r="AT314" i="7"/>
  <c r="AU314" i="7"/>
  <c r="AW314" i="7"/>
  <c r="AR359" i="7"/>
  <c r="AS359" i="7"/>
  <c r="AT359" i="7"/>
  <c r="AU359" i="7"/>
  <c r="AW359" i="7"/>
  <c r="AR360" i="7"/>
  <c r="AS360" i="7"/>
  <c r="AT360" i="7"/>
  <c r="AU360" i="7"/>
  <c r="AW360" i="7"/>
  <c r="AR315" i="7"/>
  <c r="AS315" i="7"/>
  <c r="AT315" i="7"/>
  <c r="AU315" i="7"/>
  <c r="AW315" i="7"/>
  <c r="AR316" i="7"/>
  <c r="AS316" i="7"/>
  <c r="AT316" i="7"/>
  <c r="AU316" i="7"/>
  <c r="AW316" i="7"/>
  <c r="AR317" i="7"/>
  <c r="AS317" i="7"/>
  <c r="AT317" i="7"/>
  <c r="AU317" i="7"/>
  <c r="AW317" i="7"/>
  <c r="AR318" i="7"/>
  <c r="AS318" i="7"/>
  <c r="AT318" i="7"/>
  <c r="AU318" i="7"/>
  <c r="AW318" i="7"/>
  <c r="AR334" i="7"/>
  <c r="AS334" i="7"/>
  <c r="AT334" i="7"/>
  <c r="AU334" i="7"/>
  <c r="AW334" i="7"/>
  <c r="AR319" i="7"/>
  <c r="AS319" i="7"/>
  <c r="AT319" i="7"/>
  <c r="AU319" i="7"/>
  <c r="AW319" i="7"/>
  <c r="AR361" i="7"/>
  <c r="AS361" i="7"/>
  <c r="AT361" i="7"/>
  <c r="AU361" i="7"/>
  <c r="AW361" i="7"/>
  <c r="AR320" i="7"/>
  <c r="AS320" i="7"/>
  <c r="AT320" i="7"/>
  <c r="AU320" i="7"/>
  <c r="AW320" i="7"/>
  <c r="AR335" i="7"/>
  <c r="AS335" i="7"/>
  <c r="AT335" i="7"/>
  <c r="AU335" i="7"/>
  <c r="AW335" i="7"/>
  <c r="AR362" i="7"/>
  <c r="AS362" i="7"/>
  <c r="AT362" i="7"/>
  <c r="AU362" i="7"/>
  <c r="AW362" i="7"/>
  <c r="AR336" i="7"/>
  <c r="AS336" i="7"/>
  <c r="AT336" i="7"/>
  <c r="AU336" i="7"/>
  <c r="AW336" i="7"/>
  <c r="AR321" i="7"/>
  <c r="AS321" i="7"/>
  <c r="AT321" i="7"/>
  <c r="AU321" i="7"/>
  <c r="AW321" i="7"/>
  <c r="AR322" i="7"/>
  <c r="AS322" i="7"/>
  <c r="AT322" i="7"/>
  <c r="AU322" i="7"/>
  <c r="AW322" i="7"/>
  <c r="AR323" i="7"/>
  <c r="AS323" i="7"/>
  <c r="AT323" i="7"/>
  <c r="AU323" i="7"/>
  <c r="AW323" i="7"/>
  <c r="AR363" i="7"/>
  <c r="AS363" i="7"/>
  <c r="AT363" i="7"/>
  <c r="AU363" i="7"/>
  <c r="AW363" i="7"/>
  <c r="AR324" i="7"/>
  <c r="AS324" i="7"/>
  <c r="AT324" i="7"/>
  <c r="AU324" i="7"/>
  <c r="AW324" i="7"/>
  <c r="AW72" i="7"/>
  <c r="AU72" i="7"/>
  <c r="AT72" i="7"/>
  <c r="AS72" i="7"/>
  <c r="AR72" i="7"/>
  <c r="AI72" i="7"/>
  <c r="AG72" i="7"/>
  <c r="AF72" i="7"/>
  <c r="AE72" i="7"/>
  <c r="AD72" i="7"/>
  <c r="AR73" i="8"/>
  <c r="AR367" i="8" s="1"/>
  <c r="AS73" i="8"/>
  <c r="AS367" i="8" s="1"/>
  <c r="AT73" i="8"/>
  <c r="AT367" i="8" s="1"/>
  <c r="AU73" i="8"/>
  <c r="AU367" i="8" s="1"/>
  <c r="AW73" i="8"/>
  <c r="AW367" i="8" s="1"/>
  <c r="AR74" i="8"/>
  <c r="AS74" i="8"/>
  <c r="AT74" i="8"/>
  <c r="AU74" i="8"/>
  <c r="AW74" i="8"/>
  <c r="AR75" i="8"/>
  <c r="AS75" i="8"/>
  <c r="AT75" i="8"/>
  <c r="AU75" i="8"/>
  <c r="AW75" i="8"/>
  <c r="AR76" i="8"/>
  <c r="AS76" i="8"/>
  <c r="AT76" i="8"/>
  <c r="AU76" i="8"/>
  <c r="AW76" i="8"/>
  <c r="AR77" i="8"/>
  <c r="AS77" i="8"/>
  <c r="AT77" i="8"/>
  <c r="AU77" i="8"/>
  <c r="AW77" i="8"/>
  <c r="AR78" i="8"/>
  <c r="AS78" i="8"/>
  <c r="AT78" i="8"/>
  <c r="AU78" i="8"/>
  <c r="AW78" i="8"/>
  <c r="AR79" i="8"/>
  <c r="AS79" i="8"/>
  <c r="AT79" i="8"/>
  <c r="AU79" i="8"/>
  <c r="AW79" i="8"/>
  <c r="AR3" i="8"/>
  <c r="AS3" i="8"/>
  <c r="AT3" i="8"/>
  <c r="AU3" i="8"/>
  <c r="AW3" i="8"/>
  <c r="AR4" i="8"/>
  <c r="AS4" i="8"/>
  <c r="AT4" i="8"/>
  <c r="AU4" i="8"/>
  <c r="AW4" i="8"/>
  <c r="AR36" i="8"/>
  <c r="AS36" i="8"/>
  <c r="AT36" i="8"/>
  <c r="AU36" i="8"/>
  <c r="AW36" i="8"/>
  <c r="AR80" i="8"/>
  <c r="AS80" i="8"/>
  <c r="AT80" i="8"/>
  <c r="AU80" i="8"/>
  <c r="AW80" i="8"/>
  <c r="AR81" i="8"/>
  <c r="AS81" i="8"/>
  <c r="AT81" i="8"/>
  <c r="AU81" i="8"/>
  <c r="AW81" i="8"/>
  <c r="AR82" i="8"/>
  <c r="AS82" i="8"/>
  <c r="AT82" i="8"/>
  <c r="AU82" i="8"/>
  <c r="AW82" i="8"/>
  <c r="AR83" i="8"/>
  <c r="AS83" i="8"/>
  <c r="AT83" i="8"/>
  <c r="AU83" i="8"/>
  <c r="AW83" i="8"/>
  <c r="AR5" i="8"/>
  <c r="AS5" i="8"/>
  <c r="AT5" i="8"/>
  <c r="AU5" i="8"/>
  <c r="AW5" i="8"/>
  <c r="AR37" i="8"/>
  <c r="AS37" i="8"/>
  <c r="AT37" i="8"/>
  <c r="AU37" i="8"/>
  <c r="AW37" i="8"/>
  <c r="AR84" i="8"/>
  <c r="AS84" i="8"/>
  <c r="AT84" i="8"/>
  <c r="AU84" i="8"/>
  <c r="AW84" i="8"/>
  <c r="AR85" i="8"/>
  <c r="AS85" i="8"/>
  <c r="AT85" i="8"/>
  <c r="AU85" i="8"/>
  <c r="AW85" i="8"/>
  <c r="AR38" i="8"/>
  <c r="AS38" i="8"/>
  <c r="AT38" i="8"/>
  <c r="AU38" i="8"/>
  <c r="AW38" i="8"/>
  <c r="AR86" i="8"/>
  <c r="AS86" i="8"/>
  <c r="AT86" i="8"/>
  <c r="AU86" i="8"/>
  <c r="AW86" i="8"/>
  <c r="AR39" i="8"/>
  <c r="AS39" i="8"/>
  <c r="AT39" i="8"/>
  <c r="AU39" i="8"/>
  <c r="AW39" i="8"/>
  <c r="AR87" i="8"/>
  <c r="AS87" i="8"/>
  <c r="AT87" i="8"/>
  <c r="AU87" i="8"/>
  <c r="AW87" i="8"/>
  <c r="AR88" i="8"/>
  <c r="AS88" i="8"/>
  <c r="AT88" i="8"/>
  <c r="AU88" i="8"/>
  <c r="AW88" i="8"/>
  <c r="AR6" i="8"/>
  <c r="AS6" i="8"/>
  <c r="AT6" i="8"/>
  <c r="AU6" i="8"/>
  <c r="AW6" i="8"/>
  <c r="AR89" i="8"/>
  <c r="AS89" i="8"/>
  <c r="AT89" i="8"/>
  <c r="AU89" i="8"/>
  <c r="AW89" i="8"/>
  <c r="AR90" i="8"/>
  <c r="AS90" i="8"/>
  <c r="AT90" i="8"/>
  <c r="AU90" i="8"/>
  <c r="AW90" i="8"/>
  <c r="AR7" i="8"/>
  <c r="AS7" i="8"/>
  <c r="AT7" i="8"/>
  <c r="AU7" i="8"/>
  <c r="AW7" i="8"/>
  <c r="AR91" i="8"/>
  <c r="AS91" i="8"/>
  <c r="AT91" i="8"/>
  <c r="AU91" i="8"/>
  <c r="AW91" i="8"/>
  <c r="AR92" i="8"/>
  <c r="AS92" i="8"/>
  <c r="AT92" i="8"/>
  <c r="AU92" i="8"/>
  <c r="AW92" i="8"/>
  <c r="AR93" i="8"/>
  <c r="AS93" i="8"/>
  <c r="AT93" i="8"/>
  <c r="AU93" i="8"/>
  <c r="AW93" i="8"/>
  <c r="AR94" i="8"/>
  <c r="AS94" i="8"/>
  <c r="AT94" i="8"/>
  <c r="AU94" i="8"/>
  <c r="AW94" i="8"/>
  <c r="AR40" i="8"/>
  <c r="AS40" i="8"/>
  <c r="AT40" i="8"/>
  <c r="AU40" i="8"/>
  <c r="AW40" i="8"/>
  <c r="AR41" i="8"/>
  <c r="AS41" i="8"/>
  <c r="AT41" i="8"/>
  <c r="AU41" i="8"/>
  <c r="AW41" i="8"/>
  <c r="AR95" i="8"/>
  <c r="AS95" i="8"/>
  <c r="AT95" i="8"/>
  <c r="AU95" i="8"/>
  <c r="AW95" i="8"/>
  <c r="AR8" i="8"/>
  <c r="AS8" i="8"/>
  <c r="AT8" i="8"/>
  <c r="AU8" i="8"/>
  <c r="AW8" i="8"/>
  <c r="AR96" i="8"/>
  <c r="AS96" i="8"/>
  <c r="AT96" i="8"/>
  <c r="AU96" i="8"/>
  <c r="AW96" i="8"/>
  <c r="AR97" i="8"/>
  <c r="AS97" i="8"/>
  <c r="AT97" i="8"/>
  <c r="AU97" i="8"/>
  <c r="AW97" i="8"/>
  <c r="AR98" i="8"/>
  <c r="AS98" i="8"/>
  <c r="AT98" i="8"/>
  <c r="AU98" i="8"/>
  <c r="AW98" i="8"/>
  <c r="AR99" i="8"/>
  <c r="AS99" i="8"/>
  <c r="AT99" i="8"/>
  <c r="AU99" i="8"/>
  <c r="AW99" i="8"/>
  <c r="AR100" i="8"/>
  <c r="AS100" i="8"/>
  <c r="AT100" i="8"/>
  <c r="AU100" i="8"/>
  <c r="AW100" i="8"/>
  <c r="AR101" i="8"/>
  <c r="AS101" i="8"/>
  <c r="AT101" i="8"/>
  <c r="AU101" i="8"/>
  <c r="AW101" i="8"/>
  <c r="AR102" i="8"/>
  <c r="AS102" i="8"/>
  <c r="AT102" i="8"/>
  <c r="AU102" i="8"/>
  <c r="AW102" i="8"/>
  <c r="AR103" i="8"/>
  <c r="AS103" i="8"/>
  <c r="AT103" i="8"/>
  <c r="AU103" i="8"/>
  <c r="AW103" i="8"/>
  <c r="AR104" i="8"/>
  <c r="AS104" i="8"/>
  <c r="AT104" i="8"/>
  <c r="AU104" i="8"/>
  <c r="AW104" i="8"/>
  <c r="AR105" i="8"/>
  <c r="AS105" i="8"/>
  <c r="AT105" i="8"/>
  <c r="AU105" i="8"/>
  <c r="AW105" i="8"/>
  <c r="AR106" i="8"/>
  <c r="AS106" i="8"/>
  <c r="AT106" i="8"/>
  <c r="AU106" i="8"/>
  <c r="AW106" i="8"/>
  <c r="AR107" i="8"/>
  <c r="AS107" i="8"/>
  <c r="AT107" i="8"/>
  <c r="AU107" i="8"/>
  <c r="AW107" i="8"/>
  <c r="AR108" i="8"/>
  <c r="AS108" i="8"/>
  <c r="AT108" i="8"/>
  <c r="AU108" i="8"/>
  <c r="AW108" i="8"/>
  <c r="AR9" i="8"/>
  <c r="AS9" i="8"/>
  <c r="AT9" i="8"/>
  <c r="AU9" i="8"/>
  <c r="AW9" i="8"/>
  <c r="AR109" i="8"/>
  <c r="AS109" i="8"/>
  <c r="AT109" i="8"/>
  <c r="AU109" i="8"/>
  <c r="AW109" i="8"/>
  <c r="AR110" i="8"/>
  <c r="AS110" i="8"/>
  <c r="AT110" i="8"/>
  <c r="AU110" i="8"/>
  <c r="AW110" i="8"/>
  <c r="AR111" i="8"/>
  <c r="AS111" i="8"/>
  <c r="AT111" i="8"/>
  <c r="AU111" i="8"/>
  <c r="AW111" i="8"/>
  <c r="AR112" i="8"/>
  <c r="AS112" i="8"/>
  <c r="AT112" i="8"/>
  <c r="AU112" i="8"/>
  <c r="AW112" i="8"/>
  <c r="AR42" i="8"/>
  <c r="AS42" i="8"/>
  <c r="AT42" i="8"/>
  <c r="AU42" i="8"/>
  <c r="AW42" i="8"/>
  <c r="AR113" i="8"/>
  <c r="AS113" i="8"/>
  <c r="AT113" i="8"/>
  <c r="AU113" i="8"/>
  <c r="AW113" i="8"/>
  <c r="AR114" i="8"/>
  <c r="AS114" i="8"/>
  <c r="AT114" i="8"/>
  <c r="AU114" i="8"/>
  <c r="AW114" i="8"/>
  <c r="AR10" i="8"/>
  <c r="AS10" i="8"/>
  <c r="AT10" i="8"/>
  <c r="AU10" i="8"/>
  <c r="AW10" i="8"/>
  <c r="AR115" i="8"/>
  <c r="AS115" i="8"/>
  <c r="AT115" i="8"/>
  <c r="AU115" i="8"/>
  <c r="AW115" i="8"/>
  <c r="AR116" i="8"/>
  <c r="AS116" i="8"/>
  <c r="AT116" i="8"/>
  <c r="AU116" i="8"/>
  <c r="AW116" i="8"/>
  <c r="AR117" i="8"/>
  <c r="AS117" i="8"/>
  <c r="AT117" i="8"/>
  <c r="AU117" i="8"/>
  <c r="AW117" i="8"/>
  <c r="AR118" i="8"/>
  <c r="AS118" i="8"/>
  <c r="AT118" i="8"/>
  <c r="AU118" i="8"/>
  <c r="AW118" i="8"/>
  <c r="AR43" i="8"/>
  <c r="AS43" i="8"/>
  <c r="AT43" i="8"/>
  <c r="AU43" i="8"/>
  <c r="AW43" i="8"/>
  <c r="AR119" i="8"/>
  <c r="AS119" i="8"/>
  <c r="AT119" i="8"/>
  <c r="AU119" i="8"/>
  <c r="AW119" i="8"/>
  <c r="AR44" i="8"/>
  <c r="AS44" i="8"/>
  <c r="AT44" i="8"/>
  <c r="AU44" i="8"/>
  <c r="AW44" i="8"/>
  <c r="AR11" i="8"/>
  <c r="AS11" i="8"/>
  <c r="AT11" i="8"/>
  <c r="AU11" i="8"/>
  <c r="AW11" i="8"/>
  <c r="AR120" i="8"/>
  <c r="AS120" i="8"/>
  <c r="AT120" i="8"/>
  <c r="AU120" i="8"/>
  <c r="AW120" i="8"/>
  <c r="AR121" i="8"/>
  <c r="AS121" i="8"/>
  <c r="AT121" i="8"/>
  <c r="AU121" i="8"/>
  <c r="AW121" i="8"/>
  <c r="AR122" i="8"/>
  <c r="AS122" i="8"/>
  <c r="AT122" i="8"/>
  <c r="AU122" i="8"/>
  <c r="AW122" i="8"/>
  <c r="AR123" i="8"/>
  <c r="AS123" i="8"/>
  <c r="AT123" i="8"/>
  <c r="AU123" i="8"/>
  <c r="AW123" i="8"/>
  <c r="AR124" i="8"/>
  <c r="AS124" i="8"/>
  <c r="AT124" i="8"/>
  <c r="AU124" i="8"/>
  <c r="AW124" i="8"/>
  <c r="AR125" i="8"/>
  <c r="AS125" i="8"/>
  <c r="AT125" i="8"/>
  <c r="AU125" i="8"/>
  <c r="AW125" i="8"/>
  <c r="AR126" i="8"/>
  <c r="AS126" i="8"/>
  <c r="AT126" i="8"/>
  <c r="AU126" i="8"/>
  <c r="AW126" i="8"/>
  <c r="AR127" i="8"/>
  <c r="AS127" i="8"/>
  <c r="AT127" i="8"/>
  <c r="AU127" i="8"/>
  <c r="AW127" i="8"/>
  <c r="AR128" i="8"/>
  <c r="AS128" i="8"/>
  <c r="AT128" i="8"/>
  <c r="AU128" i="8"/>
  <c r="AW128" i="8"/>
  <c r="AR129" i="8"/>
  <c r="AS129" i="8"/>
  <c r="AT129" i="8"/>
  <c r="AU129" i="8"/>
  <c r="AW129" i="8"/>
  <c r="AR130" i="8"/>
  <c r="AS130" i="8"/>
  <c r="AT130" i="8"/>
  <c r="AU130" i="8"/>
  <c r="AW130" i="8"/>
  <c r="AR131" i="8"/>
  <c r="AS131" i="8"/>
  <c r="AT131" i="8"/>
  <c r="AU131" i="8"/>
  <c r="AW131" i="8"/>
  <c r="AR12" i="8"/>
  <c r="AS12" i="8"/>
  <c r="AT12" i="8"/>
  <c r="AU12" i="8"/>
  <c r="AW12" i="8"/>
  <c r="AR132" i="8"/>
  <c r="AS132" i="8"/>
  <c r="AT132" i="8"/>
  <c r="AU132" i="8"/>
  <c r="AW132" i="8"/>
  <c r="AR133" i="8"/>
  <c r="AS133" i="8"/>
  <c r="AT133" i="8"/>
  <c r="AU133" i="8"/>
  <c r="AW133" i="8"/>
  <c r="AR134" i="8"/>
  <c r="AS134" i="8"/>
  <c r="AT134" i="8"/>
  <c r="AU134" i="8"/>
  <c r="AW134" i="8"/>
  <c r="AR135" i="8"/>
  <c r="AS135" i="8"/>
  <c r="AT135" i="8"/>
  <c r="AU135" i="8"/>
  <c r="AW135" i="8"/>
  <c r="AR136" i="8"/>
  <c r="AS136" i="8"/>
  <c r="AT136" i="8"/>
  <c r="AU136" i="8"/>
  <c r="AW136" i="8"/>
  <c r="AR137" i="8"/>
  <c r="AS137" i="8"/>
  <c r="AT137" i="8"/>
  <c r="AU137" i="8"/>
  <c r="AW137" i="8"/>
  <c r="AR138" i="8"/>
  <c r="AS138" i="8"/>
  <c r="AT138" i="8"/>
  <c r="AU138" i="8"/>
  <c r="AW138" i="8"/>
  <c r="AR139" i="8"/>
  <c r="AS139" i="8"/>
  <c r="AT139" i="8"/>
  <c r="AU139" i="8"/>
  <c r="AW139" i="8"/>
  <c r="AR140" i="8"/>
  <c r="AS140" i="8"/>
  <c r="AT140" i="8"/>
  <c r="AU140" i="8"/>
  <c r="AW140" i="8"/>
  <c r="AR45" i="8"/>
  <c r="AS45" i="8"/>
  <c r="AT45" i="8"/>
  <c r="AU45" i="8"/>
  <c r="AW45" i="8"/>
  <c r="AR141" i="8"/>
  <c r="AS141" i="8"/>
  <c r="AT141" i="8"/>
  <c r="AU141" i="8"/>
  <c r="AW141" i="8"/>
  <c r="AR142" i="8"/>
  <c r="AS142" i="8"/>
  <c r="AT142" i="8"/>
  <c r="AU142" i="8"/>
  <c r="AW142" i="8"/>
  <c r="AR143" i="8"/>
  <c r="AS143" i="8"/>
  <c r="AT143" i="8"/>
  <c r="AU143" i="8"/>
  <c r="AW143" i="8"/>
  <c r="AR144" i="8"/>
  <c r="AS144" i="8"/>
  <c r="AT144" i="8"/>
  <c r="AU144" i="8"/>
  <c r="AW144" i="8"/>
  <c r="AR145" i="8"/>
  <c r="AS145" i="8"/>
  <c r="AT145" i="8"/>
  <c r="AU145" i="8"/>
  <c r="AW145" i="8"/>
  <c r="AR13" i="8"/>
  <c r="AS13" i="8"/>
  <c r="AT13" i="8"/>
  <c r="AU13" i="8"/>
  <c r="AW13" i="8"/>
  <c r="AR146" i="8"/>
  <c r="AS146" i="8"/>
  <c r="AT146" i="8"/>
  <c r="AU146" i="8"/>
  <c r="AW146" i="8"/>
  <c r="AR14" i="8"/>
  <c r="AS14" i="8"/>
  <c r="AT14" i="8"/>
  <c r="AU14" i="8"/>
  <c r="AW14" i="8"/>
  <c r="AR147" i="8"/>
  <c r="AS147" i="8"/>
  <c r="AT147" i="8"/>
  <c r="AU147" i="8"/>
  <c r="AW147" i="8"/>
  <c r="AR15" i="8"/>
  <c r="AS15" i="8"/>
  <c r="AT15" i="8"/>
  <c r="AU15" i="8"/>
  <c r="AW15" i="8"/>
  <c r="AR148" i="8"/>
  <c r="AS148" i="8"/>
  <c r="AT148" i="8"/>
  <c r="AU148" i="8"/>
  <c r="AW148" i="8"/>
  <c r="AR16" i="8"/>
  <c r="AS16" i="8"/>
  <c r="AT16" i="8"/>
  <c r="AU16" i="8"/>
  <c r="AW16" i="8"/>
  <c r="AR149" i="8"/>
  <c r="AS149" i="8"/>
  <c r="AT149" i="8"/>
  <c r="AU149" i="8"/>
  <c r="AW149" i="8"/>
  <c r="AR150" i="8"/>
  <c r="AS150" i="8"/>
  <c r="AT150" i="8"/>
  <c r="AU150" i="8"/>
  <c r="AW150" i="8"/>
  <c r="AR17" i="8"/>
  <c r="AS17" i="8"/>
  <c r="AT17" i="8"/>
  <c r="AU17" i="8"/>
  <c r="AW17" i="8"/>
  <c r="AR151" i="8"/>
  <c r="AS151" i="8"/>
  <c r="AT151" i="8"/>
  <c r="AU151" i="8"/>
  <c r="AW151" i="8"/>
  <c r="AR152" i="8"/>
  <c r="AS152" i="8"/>
  <c r="AT152" i="8"/>
  <c r="AU152" i="8"/>
  <c r="AW152" i="8"/>
  <c r="AR153" i="8"/>
  <c r="AS153" i="8"/>
  <c r="AT153" i="8"/>
  <c r="AU153" i="8"/>
  <c r="AW153" i="8"/>
  <c r="AR18" i="8"/>
  <c r="AS18" i="8"/>
  <c r="AT18" i="8"/>
  <c r="AU18" i="8"/>
  <c r="AW18" i="8"/>
  <c r="AR154" i="8"/>
  <c r="AS154" i="8"/>
  <c r="AT154" i="8"/>
  <c r="AU154" i="8"/>
  <c r="AW154" i="8"/>
  <c r="AR155" i="8"/>
  <c r="AS155" i="8"/>
  <c r="AT155" i="8"/>
  <c r="AU155" i="8"/>
  <c r="AW155" i="8"/>
  <c r="AR19" i="8"/>
  <c r="AS19" i="8"/>
  <c r="AT19" i="8"/>
  <c r="AU19" i="8"/>
  <c r="AW19" i="8"/>
  <c r="AR156" i="8"/>
  <c r="AS156" i="8"/>
  <c r="AT156" i="8"/>
  <c r="AU156" i="8"/>
  <c r="AW156" i="8"/>
  <c r="AR157" i="8"/>
  <c r="AS157" i="8"/>
  <c r="AT157" i="8"/>
  <c r="AU157" i="8"/>
  <c r="AW157" i="8"/>
  <c r="AR20" i="8"/>
  <c r="AS20" i="8"/>
  <c r="AT20" i="8"/>
  <c r="AU20" i="8"/>
  <c r="AW20" i="8"/>
  <c r="AR158" i="8"/>
  <c r="AS158" i="8"/>
  <c r="AT158" i="8"/>
  <c r="AU158" i="8"/>
  <c r="AW158" i="8"/>
  <c r="AR159" i="8"/>
  <c r="AS159" i="8"/>
  <c r="AT159" i="8"/>
  <c r="AU159" i="8"/>
  <c r="AW159" i="8"/>
  <c r="AR160" i="8"/>
  <c r="AS160" i="8"/>
  <c r="AT160" i="8"/>
  <c r="AU160" i="8"/>
  <c r="AW160" i="8"/>
  <c r="AR21" i="8"/>
  <c r="AS21" i="8"/>
  <c r="AT21" i="8"/>
  <c r="AU21" i="8"/>
  <c r="AW21" i="8"/>
  <c r="AR22" i="8"/>
  <c r="AS22" i="8"/>
  <c r="AT22" i="8"/>
  <c r="AU22" i="8"/>
  <c r="AW22" i="8"/>
  <c r="AR161" i="8"/>
  <c r="AS161" i="8"/>
  <c r="AT161" i="8"/>
  <c r="AU161" i="8"/>
  <c r="AW161" i="8"/>
  <c r="AR162" i="8"/>
  <c r="AS162" i="8"/>
  <c r="AT162" i="8"/>
  <c r="AU162" i="8"/>
  <c r="AW162" i="8"/>
  <c r="AR23" i="8"/>
  <c r="AS23" i="8"/>
  <c r="AT23" i="8"/>
  <c r="AU23" i="8"/>
  <c r="AW23" i="8"/>
  <c r="AR46" i="8"/>
  <c r="AS46" i="8"/>
  <c r="AT46" i="8"/>
  <c r="AU46" i="8"/>
  <c r="AW46" i="8"/>
  <c r="AR47" i="8"/>
  <c r="AS47" i="8"/>
  <c r="AT47" i="8"/>
  <c r="AU47" i="8"/>
  <c r="AW47" i="8"/>
  <c r="AR24" i="8"/>
  <c r="AS24" i="8"/>
  <c r="AT24" i="8"/>
  <c r="AU24" i="8"/>
  <c r="AW24" i="8"/>
  <c r="AR163" i="8"/>
  <c r="AS163" i="8"/>
  <c r="AT163" i="8"/>
  <c r="AU163" i="8"/>
  <c r="AW163" i="8"/>
  <c r="AR48" i="8"/>
  <c r="AS48" i="8"/>
  <c r="AT48" i="8"/>
  <c r="AU48" i="8"/>
  <c r="AW48" i="8"/>
  <c r="AR164" i="8"/>
  <c r="AS164" i="8"/>
  <c r="AT164" i="8"/>
  <c r="AU164" i="8"/>
  <c r="AW164" i="8"/>
  <c r="AR25" i="8"/>
  <c r="AS25" i="8"/>
  <c r="AT25" i="8"/>
  <c r="AU25" i="8"/>
  <c r="AW25" i="8"/>
  <c r="AR165" i="8"/>
  <c r="AS165" i="8"/>
  <c r="AT165" i="8"/>
  <c r="AU165" i="8"/>
  <c r="AW165" i="8"/>
  <c r="AR166" i="8"/>
  <c r="AS166" i="8"/>
  <c r="AT166" i="8"/>
  <c r="AU166" i="8"/>
  <c r="AW166" i="8"/>
  <c r="AR49" i="8"/>
  <c r="AS49" i="8"/>
  <c r="AT49" i="8"/>
  <c r="AU49" i="8"/>
  <c r="AW49" i="8"/>
  <c r="AR167" i="8"/>
  <c r="AS167" i="8"/>
  <c r="AT167" i="8"/>
  <c r="AU167" i="8"/>
  <c r="AW167" i="8"/>
  <c r="AR168" i="8"/>
  <c r="AS168" i="8"/>
  <c r="AT168" i="8"/>
  <c r="AU168" i="8"/>
  <c r="AW168" i="8"/>
  <c r="AR169" i="8"/>
  <c r="AS169" i="8"/>
  <c r="AT169" i="8"/>
  <c r="AU169" i="8"/>
  <c r="AW169" i="8"/>
  <c r="AR50" i="8"/>
  <c r="AS50" i="8"/>
  <c r="AT50" i="8"/>
  <c r="AU50" i="8"/>
  <c r="AW50" i="8"/>
  <c r="AR170" i="8"/>
  <c r="AS170" i="8"/>
  <c r="AT170" i="8"/>
  <c r="AU170" i="8"/>
  <c r="AW170" i="8"/>
  <c r="AR171" i="8"/>
  <c r="AS171" i="8"/>
  <c r="AT171" i="8"/>
  <c r="AU171" i="8"/>
  <c r="AW171" i="8"/>
  <c r="AR172" i="8"/>
  <c r="AS172" i="8"/>
  <c r="AT172" i="8"/>
  <c r="AU172" i="8"/>
  <c r="AW172" i="8"/>
  <c r="AR26" i="8"/>
  <c r="AS26" i="8"/>
  <c r="AT26" i="8"/>
  <c r="AU26" i="8"/>
  <c r="AW26" i="8"/>
  <c r="AR173" i="8"/>
  <c r="AS173" i="8"/>
  <c r="AT173" i="8"/>
  <c r="AU173" i="8"/>
  <c r="AW173" i="8"/>
  <c r="AR174" i="8"/>
  <c r="AS174" i="8"/>
  <c r="AT174" i="8"/>
  <c r="AU174" i="8"/>
  <c r="AW174" i="8"/>
  <c r="AR175" i="8"/>
  <c r="AS175" i="8"/>
  <c r="AT175" i="8"/>
  <c r="AU175" i="8"/>
  <c r="AW175" i="8"/>
  <c r="AR176" i="8"/>
  <c r="AS176" i="8"/>
  <c r="AT176" i="8"/>
  <c r="AU176" i="8"/>
  <c r="AW176" i="8"/>
  <c r="AR177" i="8"/>
  <c r="AS177" i="8"/>
  <c r="AT177" i="8"/>
  <c r="AU177" i="8"/>
  <c r="AW177" i="8"/>
  <c r="AR178" i="8"/>
  <c r="AS178" i="8"/>
  <c r="AT178" i="8"/>
  <c r="AU178" i="8"/>
  <c r="AW178" i="8"/>
  <c r="AR51" i="8"/>
  <c r="AS51" i="8"/>
  <c r="AT51" i="8"/>
  <c r="AU51" i="8"/>
  <c r="AW51" i="8"/>
  <c r="AR179" i="8"/>
  <c r="AS179" i="8"/>
  <c r="AT179" i="8"/>
  <c r="AU179" i="8"/>
  <c r="AW179" i="8"/>
  <c r="AR27" i="8"/>
  <c r="AS27" i="8"/>
  <c r="AT27" i="8"/>
  <c r="AU27" i="8"/>
  <c r="AW27" i="8"/>
  <c r="AR180" i="8"/>
  <c r="AS180" i="8"/>
  <c r="AT180" i="8"/>
  <c r="AU180" i="8"/>
  <c r="AW180" i="8"/>
  <c r="AR181" i="8"/>
  <c r="AS181" i="8"/>
  <c r="AT181" i="8"/>
  <c r="AU181" i="8"/>
  <c r="AW181" i="8"/>
  <c r="AR182" i="8"/>
  <c r="AS182" i="8"/>
  <c r="AT182" i="8"/>
  <c r="AU182" i="8"/>
  <c r="AW182" i="8"/>
  <c r="AR183" i="8"/>
  <c r="AS183" i="8"/>
  <c r="AT183" i="8"/>
  <c r="AU183" i="8"/>
  <c r="AW183" i="8"/>
  <c r="AR184" i="8"/>
  <c r="AS184" i="8"/>
  <c r="AT184" i="8"/>
  <c r="AU184" i="8"/>
  <c r="AW184" i="8"/>
  <c r="AR185" i="8"/>
  <c r="AS185" i="8"/>
  <c r="AT185" i="8"/>
  <c r="AU185" i="8"/>
  <c r="AW185" i="8"/>
  <c r="AR52" i="8"/>
  <c r="AS52" i="8"/>
  <c r="AT52" i="8"/>
  <c r="AU52" i="8"/>
  <c r="AW52" i="8"/>
  <c r="AR186" i="8"/>
  <c r="AS186" i="8"/>
  <c r="AT186" i="8"/>
  <c r="AU186" i="8"/>
  <c r="AW186" i="8"/>
  <c r="AR187" i="8"/>
  <c r="AS187" i="8"/>
  <c r="AT187" i="8"/>
  <c r="AU187" i="8"/>
  <c r="AW187" i="8"/>
  <c r="AR188" i="8"/>
  <c r="AS188" i="8"/>
  <c r="AT188" i="8"/>
  <c r="AU188" i="8"/>
  <c r="AW188" i="8"/>
  <c r="AR189" i="8"/>
  <c r="AS189" i="8"/>
  <c r="AT189" i="8"/>
  <c r="AU189" i="8"/>
  <c r="AW189" i="8"/>
  <c r="AR190" i="8"/>
  <c r="AS190" i="8"/>
  <c r="AT190" i="8"/>
  <c r="AU190" i="8"/>
  <c r="AW190" i="8"/>
  <c r="AR191" i="8"/>
  <c r="AS191" i="8"/>
  <c r="AT191" i="8"/>
  <c r="AU191" i="8"/>
  <c r="AW191" i="8"/>
  <c r="AR53" i="8"/>
  <c r="AS53" i="8"/>
  <c r="AT53" i="8"/>
  <c r="AU53" i="8"/>
  <c r="AW53" i="8"/>
  <c r="AR192" i="8"/>
  <c r="AS192" i="8"/>
  <c r="AT192" i="8"/>
  <c r="AU192" i="8"/>
  <c r="AW192" i="8"/>
  <c r="AR193" i="8"/>
  <c r="AS193" i="8"/>
  <c r="AT193" i="8"/>
  <c r="AU193" i="8"/>
  <c r="AW193" i="8"/>
  <c r="AR194" i="8"/>
  <c r="AS194" i="8"/>
  <c r="AT194" i="8"/>
  <c r="AU194" i="8"/>
  <c r="AW194" i="8"/>
  <c r="AR195" i="8"/>
  <c r="AS195" i="8"/>
  <c r="AT195" i="8"/>
  <c r="AU195" i="8"/>
  <c r="AW195" i="8"/>
  <c r="AR28" i="8"/>
  <c r="AS28" i="8"/>
  <c r="AT28" i="8"/>
  <c r="AU28" i="8"/>
  <c r="AW28" i="8"/>
  <c r="AR196" i="8"/>
  <c r="AS196" i="8"/>
  <c r="AT196" i="8"/>
  <c r="AU196" i="8"/>
  <c r="AW196" i="8"/>
  <c r="AR197" i="8"/>
  <c r="AS197" i="8"/>
  <c r="AT197" i="8"/>
  <c r="AU197" i="8"/>
  <c r="AW197" i="8"/>
  <c r="AR198" i="8"/>
  <c r="AS198" i="8"/>
  <c r="AT198" i="8"/>
  <c r="AU198" i="8"/>
  <c r="AW198" i="8"/>
  <c r="AR29" i="8"/>
  <c r="AS29" i="8"/>
  <c r="AT29" i="8"/>
  <c r="AU29" i="8"/>
  <c r="AW29" i="8"/>
  <c r="AR199" i="8"/>
  <c r="AS199" i="8"/>
  <c r="AT199" i="8"/>
  <c r="AU199" i="8"/>
  <c r="AW199" i="8"/>
  <c r="AR54" i="8"/>
  <c r="AS54" i="8"/>
  <c r="AT54" i="8"/>
  <c r="AU54" i="8"/>
  <c r="AW54" i="8"/>
  <c r="AR200" i="8"/>
  <c r="AS200" i="8"/>
  <c r="AT200" i="8"/>
  <c r="AU200" i="8"/>
  <c r="AW200" i="8"/>
  <c r="AR201" i="8"/>
  <c r="AS201" i="8"/>
  <c r="AT201" i="8"/>
  <c r="AU201" i="8"/>
  <c r="AW201" i="8"/>
  <c r="AR202" i="8"/>
  <c r="AS202" i="8"/>
  <c r="AT202" i="8"/>
  <c r="AU202" i="8"/>
  <c r="AW202" i="8"/>
  <c r="AR55" i="8"/>
  <c r="AS55" i="8"/>
  <c r="AT55" i="8"/>
  <c r="AU55" i="8"/>
  <c r="AW55" i="8"/>
  <c r="AR203" i="8"/>
  <c r="AS203" i="8"/>
  <c r="AT203" i="8"/>
  <c r="AU203" i="8"/>
  <c r="AW203" i="8"/>
  <c r="AR204" i="8"/>
  <c r="AS204" i="8"/>
  <c r="AT204" i="8"/>
  <c r="AU204" i="8"/>
  <c r="AW204" i="8"/>
  <c r="AR205" i="8"/>
  <c r="AS205" i="8"/>
  <c r="AT205" i="8"/>
  <c r="AU205" i="8"/>
  <c r="AW205" i="8"/>
  <c r="AR206" i="8"/>
  <c r="AS206" i="8"/>
  <c r="AT206" i="8"/>
  <c r="AU206" i="8"/>
  <c r="AW206" i="8"/>
  <c r="AR207" i="8"/>
  <c r="AS207" i="8"/>
  <c r="AT207" i="8"/>
  <c r="AU207" i="8"/>
  <c r="AW207" i="8"/>
  <c r="AR56" i="8"/>
  <c r="AS56" i="8"/>
  <c r="AT56" i="8"/>
  <c r="AU56" i="8"/>
  <c r="AW56" i="8"/>
  <c r="AR57" i="8"/>
  <c r="AS57" i="8"/>
  <c r="AT57" i="8"/>
  <c r="AU57" i="8"/>
  <c r="AW57" i="8"/>
  <c r="AR208" i="8"/>
  <c r="AS208" i="8"/>
  <c r="AT208" i="8"/>
  <c r="AU208" i="8"/>
  <c r="AW208" i="8"/>
  <c r="AR209" i="8"/>
  <c r="AS209" i="8"/>
  <c r="AT209" i="8"/>
  <c r="AU209" i="8"/>
  <c r="AW209" i="8"/>
  <c r="AR58" i="8"/>
  <c r="AS58" i="8"/>
  <c r="AT58" i="8"/>
  <c r="AU58" i="8"/>
  <c r="AW58" i="8"/>
  <c r="AR210" i="8"/>
  <c r="AS210" i="8"/>
  <c r="AT210" i="8"/>
  <c r="AU210" i="8"/>
  <c r="AW210" i="8"/>
  <c r="AR211" i="8"/>
  <c r="AS211" i="8"/>
  <c r="AT211" i="8"/>
  <c r="AU211" i="8"/>
  <c r="AW211" i="8"/>
  <c r="AR59" i="8"/>
  <c r="AS59" i="8"/>
  <c r="AT59" i="8"/>
  <c r="AU59" i="8"/>
  <c r="AW59" i="8"/>
  <c r="AR325" i="8"/>
  <c r="AS325" i="8"/>
  <c r="AT325" i="8"/>
  <c r="AU325" i="8"/>
  <c r="AW325" i="8"/>
  <c r="AR60" i="8"/>
  <c r="AS60" i="8"/>
  <c r="AT60" i="8"/>
  <c r="AU60" i="8"/>
  <c r="AW60" i="8"/>
  <c r="AR212" i="8"/>
  <c r="AS212" i="8"/>
  <c r="AT212" i="8"/>
  <c r="AU212" i="8"/>
  <c r="AW212" i="8"/>
  <c r="AR213" i="8"/>
  <c r="AS213" i="8"/>
  <c r="AT213" i="8"/>
  <c r="AU213" i="8"/>
  <c r="AW213" i="8"/>
  <c r="AR214" i="8"/>
  <c r="AS214" i="8"/>
  <c r="AT214" i="8"/>
  <c r="AU214" i="8"/>
  <c r="AW214" i="8"/>
  <c r="AR215" i="8"/>
  <c r="AS215" i="8"/>
  <c r="AT215" i="8"/>
  <c r="AU215" i="8"/>
  <c r="AW215" i="8"/>
  <c r="AR216" i="8"/>
  <c r="AS216" i="8"/>
  <c r="AT216" i="8"/>
  <c r="AU216" i="8"/>
  <c r="AW216" i="8"/>
  <c r="AR217" i="8"/>
  <c r="AS217" i="8"/>
  <c r="AT217" i="8"/>
  <c r="AU217" i="8"/>
  <c r="AW217" i="8"/>
  <c r="AR218" i="8"/>
  <c r="AS218" i="8"/>
  <c r="AT218" i="8"/>
  <c r="AU218" i="8"/>
  <c r="AW218" i="8"/>
  <c r="AR219" i="8"/>
  <c r="AS219" i="8"/>
  <c r="AT219" i="8"/>
  <c r="AU219" i="8"/>
  <c r="AW219" i="8"/>
  <c r="AR220" i="8"/>
  <c r="AS220" i="8"/>
  <c r="AT220" i="8"/>
  <c r="AU220" i="8"/>
  <c r="AW220" i="8"/>
  <c r="AR221" i="8"/>
  <c r="AS221" i="8"/>
  <c r="AT221" i="8"/>
  <c r="AU221" i="8"/>
  <c r="AW221" i="8"/>
  <c r="AR222" i="8"/>
  <c r="AS222" i="8"/>
  <c r="AT222" i="8"/>
  <c r="AU222" i="8"/>
  <c r="AW222" i="8"/>
  <c r="AR223" i="8"/>
  <c r="AS223" i="8"/>
  <c r="AT223" i="8"/>
  <c r="AU223" i="8"/>
  <c r="AW223" i="8"/>
  <c r="AR224" i="8"/>
  <c r="AS224" i="8"/>
  <c r="AT224" i="8"/>
  <c r="AU224" i="8"/>
  <c r="AW224" i="8"/>
  <c r="AR61" i="8"/>
  <c r="AS61" i="8"/>
  <c r="AT61" i="8"/>
  <c r="AU61" i="8"/>
  <c r="AW61" i="8"/>
  <c r="AR30" i="8"/>
  <c r="AS30" i="8"/>
  <c r="AT30" i="8"/>
  <c r="AU30" i="8"/>
  <c r="AW30" i="8"/>
  <c r="AR225" i="8"/>
  <c r="AS225" i="8"/>
  <c r="AT225" i="8"/>
  <c r="AU225" i="8"/>
  <c r="AW225" i="8"/>
  <c r="AR226" i="8"/>
  <c r="AS226" i="8"/>
  <c r="AT226" i="8"/>
  <c r="AU226" i="8"/>
  <c r="AW226" i="8"/>
  <c r="AR227" i="8"/>
  <c r="AS227" i="8"/>
  <c r="AT227" i="8"/>
  <c r="AU227" i="8"/>
  <c r="AW227" i="8"/>
  <c r="AR62" i="8"/>
  <c r="AS62" i="8"/>
  <c r="AT62" i="8"/>
  <c r="AU62" i="8"/>
  <c r="AW62" i="8"/>
  <c r="AR228" i="8"/>
  <c r="AS228" i="8"/>
  <c r="AT228" i="8"/>
  <c r="AU228" i="8"/>
  <c r="AW228" i="8"/>
  <c r="AR229" i="8"/>
  <c r="AS229" i="8"/>
  <c r="AT229" i="8"/>
  <c r="AU229" i="8"/>
  <c r="AW229" i="8"/>
  <c r="AR230" i="8"/>
  <c r="AS230" i="8"/>
  <c r="AT230" i="8"/>
  <c r="AU230" i="8"/>
  <c r="AW230" i="8"/>
  <c r="AR63" i="8"/>
  <c r="AS63" i="8"/>
  <c r="AT63" i="8"/>
  <c r="AU63" i="8"/>
  <c r="AW63" i="8"/>
  <c r="AR231" i="8"/>
  <c r="AS231" i="8"/>
  <c r="AT231" i="8"/>
  <c r="AU231" i="8"/>
  <c r="AW231" i="8"/>
  <c r="AR232" i="8"/>
  <c r="AS232" i="8"/>
  <c r="AT232" i="8"/>
  <c r="AU232" i="8"/>
  <c r="AW232" i="8"/>
  <c r="AR233" i="8"/>
  <c r="AS233" i="8"/>
  <c r="AT233" i="8"/>
  <c r="AU233" i="8"/>
  <c r="AW233" i="8"/>
  <c r="AR64" i="8"/>
  <c r="AS64" i="8"/>
  <c r="AT64" i="8"/>
  <c r="AU64" i="8"/>
  <c r="AW64" i="8"/>
  <c r="AR234" i="8"/>
  <c r="AS234" i="8"/>
  <c r="AT234" i="8"/>
  <c r="AU234" i="8"/>
  <c r="AW234" i="8"/>
  <c r="AR31" i="8"/>
  <c r="AS31" i="8"/>
  <c r="AT31" i="8"/>
  <c r="AU31" i="8"/>
  <c r="AW31" i="8"/>
  <c r="AR235" i="8"/>
  <c r="AS235" i="8"/>
  <c r="AT235" i="8"/>
  <c r="AU235" i="8"/>
  <c r="AW235" i="8"/>
  <c r="AR65" i="8"/>
  <c r="AS65" i="8"/>
  <c r="AT65" i="8"/>
  <c r="AU65" i="8"/>
  <c r="AW65" i="8"/>
  <c r="AR236" i="8"/>
  <c r="AS236" i="8"/>
  <c r="AT236" i="8"/>
  <c r="AU236" i="8"/>
  <c r="AW236" i="8"/>
  <c r="AR237" i="8"/>
  <c r="AS237" i="8"/>
  <c r="AT237" i="8"/>
  <c r="AU237" i="8"/>
  <c r="AW237" i="8"/>
  <c r="AR238" i="8"/>
  <c r="AS238" i="8"/>
  <c r="AT238" i="8"/>
  <c r="AU238" i="8"/>
  <c r="AW238" i="8"/>
  <c r="AR239" i="8"/>
  <c r="AS239" i="8"/>
  <c r="AT239" i="8"/>
  <c r="AU239" i="8"/>
  <c r="AW239" i="8"/>
  <c r="AR240" i="8"/>
  <c r="AS240" i="8"/>
  <c r="AT240" i="8"/>
  <c r="AU240" i="8"/>
  <c r="AW240" i="8"/>
  <c r="AR241" i="8"/>
  <c r="AS241" i="8"/>
  <c r="AT241" i="8"/>
  <c r="AU241" i="8"/>
  <c r="AW241" i="8"/>
  <c r="AR242" i="8"/>
  <c r="AS242" i="8"/>
  <c r="AT242" i="8"/>
  <c r="AU242" i="8"/>
  <c r="AW242" i="8"/>
  <c r="AR243" i="8"/>
  <c r="AS243" i="8"/>
  <c r="AT243" i="8"/>
  <c r="AU243" i="8"/>
  <c r="AW243" i="8"/>
  <c r="AR244" i="8"/>
  <c r="AS244" i="8"/>
  <c r="AT244" i="8"/>
  <c r="AU244" i="8"/>
  <c r="AW244" i="8"/>
  <c r="AR245" i="8"/>
  <c r="AS245" i="8"/>
  <c r="AT245" i="8"/>
  <c r="AU245" i="8"/>
  <c r="AW245" i="8"/>
  <c r="AR246" i="8"/>
  <c r="AS246" i="8"/>
  <c r="AT246" i="8"/>
  <c r="AU246" i="8"/>
  <c r="AW246" i="8"/>
  <c r="AR32" i="8"/>
  <c r="AS32" i="8"/>
  <c r="AT32" i="8"/>
  <c r="AU32" i="8"/>
  <c r="AW32" i="8"/>
  <c r="AR66" i="8"/>
  <c r="AS66" i="8"/>
  <c r="AT66" i="8"/>
  <c r="AU66" i="8"/>
  <c r="AW66" i="8"/>
  <c r="AR247" i="8"/>
  <c r="AS247" i="8"/>
  <c r="AT247" i="8"/>
  <c r="AU247" i="8"/>
  <c r="AW247" i="8"/>
  <c r="AR248" i="8"/>
  <c r="AS248" i="8"/>
  <c r="AT248" i="8"/>
  <c r="AU248" i="8"/>
  <c r="AW248" i="8"/>
  <c r="AR249" i="8"/>
  <c r="AS249" i="8"/>
  <c r="AT249" i="8"/>
  <c r="AU249" i="8"/>
  <c r="AW249" i="8"/>
  <c r="AR67" i="8"/>
  <c r="AS67" i="8"/>
  <c r="AT67" i="8"/>
  <c r="AU67" i="8"/>
  <c r="AW67" i="8"/>
  <c r="AR68" i="8"/>
  <c r="AS68" i="8"/>
  <c r="AT68" i="8"/>
  <c r="AU68" i="8"/>
  <c r="AW68" i="8"/>
  <c r="AR33" i="8"/>
  <c r="AS33" i="8"/>
  <c r="AT33" i="8"/>
  <c r="AU33" i="8"/>
  <c r="AW33" i="8"/>
  <c r="AR34" i="8"/>
  <c r="AS34" i="8"/>
  <c r="AT34" i="8"/>
  <c r="AU34" i="8"/>
  <c r="AW34" i="8"/>
  <c r="AR250" i="8"/>
  <c r="AS250" i="8"/>
  <c r="AT250" i="8"/>
  <c r="AU250" i="8"/>
  <c r="AW250" i="8"/>
  <c r="AR251" i="8"/>
  <c r="AS251" i="8"/>
  <c r="AT251" i="8"/>
  <c r="AU251" i="8"/>
  <c r="AW251" i="8"/>
  <c r="AR252" i="8"/>
  <c r="AS252" i="8"/>
  <c r="AT252" i="8"/>
  <c r="AU252" i="8"/>
  <c r="AW252" i="8"/>
  <c r="AR253" i="8"/>
  <c r="AS253" i="8"/>
  <c r="AT253" i="8"/>
  <c r="AU253" i="8"/>
  <c r="AW253" i="8"/>
  <c r="AR254" i="8"/>
  <c r="AS254" i="8"/>
  <c r="AT254" i="8"/>
  <c r="AU254" i="8"/>
  <c r="AW254" i="8"/>
  <c r="AR255" i="8"/>
  <c r="AS255" i="8"/>
  <c r="AT255" i="8"/>
  <c r="AU255" i="8"/>
  <c r="AW255" i="8"/>
  <c r="AR256" i="8"/>
  <c r="AS256" i="8"/>
  <c r="AT256" i="8"/>
  <c r="AU256" i="8"/>
  <c r="AW256" i="8"/>
  <c r="AR257" i="8"/>
  <c r="AS257" i="8"/>
  <c r="AT257" i="8"/>
  <c r="AU257" i="8"/>
  <c r="AW257" i="8"/>
  <c r="AR258" i="8"/>
  <c r="AS258" i="8"/>
  <c r="AT258" i="8"/>
  <c r="AU258" i="8"/>
  <c r="AW258" i="8"/>
  <c r="AR259" i="8"/>
  <c r="AS259" i="8"/>
  <c r="AT259" i="8"/>
  <c r="AU259" i="8"/>
  <c r="AW259" i="8"/>
  <c r="AR260" i="8"/>
  <c r="AS260" i="8"/>
  <c r="AT260" i="8"/>
  <c r="AU260" i="8"/>
  <c r="AW260" i="8"/>
  <c r="AR261" i="8"/>
  <c r="AS261" i="8"/>
  <c r="AT261" i="8"/>
  <c r="AU261" i="8"/>
  <c r="AW261" i="8"/>
  <c r="AR262" i="8"/>
  <c r="AS262" i="8"/>
  <c r="AT262" i="8"/>
  <c r="AU262" i="8"/>
  <c r="AW262" i="8"/>
  <c r="AR35" i="8"/>
  <c r="AS35" i="8"/>
  <c r="AT35" i="8"/>
  <c r="AU35" i="8"/>
  <c r="AW35" i="8"/>
  <c r="AR263" i="8"/>
  <c r="AS263" i="8"/>
  <c r="AT263" i="8"/>
  <c r="AU263" i="8"/>
  <c r="AW263" i="8"/>
  <c r="AR69" i="8"/>
  <c r="AS69" i="8"/>
  <c r="AT69" i="8"/>
  <c r="AU69" i="8"/>
  <c r="AW69" i="8"/>
  <c r="AR264" i="8"/>
  <c r="AS264" i="8"/>
  <c r="AT264" i="8"/>
  <c r="AU264" i="8"/>
  <c r="AW264" i="8"/>
  <c r="AR70" i="8"/>
  <c r="AS70" i="8"/>
  <c r="AT70" i="8"/>
  <c r="AU70" i="8"/>
  <c r="AW70" i="8"/>
  <c r="AR265" i="8"/>
  <c r="AS265" i="8"/>
  <c r="AT265" i="8"/>
  <c r="AU265" i="8"/>
  <c r="AW265" i="8"/>
  <c r="AR71" i="8"/>
  <c r="AS71" i="8"/>
  <c r="AT71" i="8"/>
  <c r="AU71" i="8"/>
  <c r="AW71" i="8"/>
  <c r="AR266" i="8"/>
  <c r="AS266" i="8"/>
  <c r="AT266" i="8"/>
  <c r="AU266" i="8"/>
  <c r="AW266" i="8"/>
  <c r="AR267" i="8"/>
  <c r="AS267" i="8"/>
  <c r="AT267" i="8"/>
  <c r="AU267" i="8"/>
  <c r="AW267" i="8"/>
  <c r="AR268" i="8"/>
  <c r="AS268" i="8"/>
  <c r="AT268" i="8"/>
  <c r="AU268" i="8"/>
  <c r="AW268" i="8"/>
  <c r="AR269" i="8"/>
  <c r="AS269" i="8"/>
  <c r="AT269" i="8"/>
  <c r="AU269" i="8"/>
  <c r="AW269" i="8"/>
  <c r="AR270" i="8"/>
  <c r="AS270" i="8"/>
  <c r="AT270" i="8"/>
  <c r="AU270" i="8"/>
  <c r="AW270" i="8"/>
  <c r="AR271" i="8"/>
  <c r="AS271" i="8"/>
  <c r="AT271" i="8"/>
  <c r="AU271" i="8"/>
  <c r="AW271" i="8"/>
  <c r="AR272" i="8"/>
  <c r="AS272" i="8"/>
  <c r="AT272" i="8"/>
  <c r="AU272" i="8"/>
  <c r="AW272" i="8"/>
  <c r="AR273" i="8"/>
  <c r="AS273" i="8"/>
  <c r="AT273" i="8"/>
  <c r="AU273" i="8"/>
  <c r="AW273" i="8"/>
  <c r="AR274" i="8"/>
  <c r="AS274" i="8"/>
  <c r="AT274" i="8"/>
  <c r="AU274" i="8"/>
  <c r="AW274" i="8"/>
  <c r="AR275" i="8"/>
  <c r="AS275" i="8"/>
  <c r="AT275" i="8"/>
  <c r="AU275" i="8"/>
  <c r="AW275" i="8"/>
  <c r="AR276" i="8"/>
  <c r="AS276" i="8"/>
  <c r="AT276" i="8"/>
  <c r="AU276" i="8"/>
  <c r="AW276" i="8"/>
  <c r="AR277" i="8"/>
  <c r="AS277" i="8"/>
  <c r="AT277" i="8"/>
  <c r="AU277" i="8"/>
  <c r="AW277" i="8"/>
  <c r="AR278" i="8"/>
  <c r="AS278" i="8"/>
  <c r="AT278" i="8"/>
  <c r="AU278" i="8"/>
  <c r="AW278" i="8"/>
  <c r="AR326" i="8"/>
  <c r="AS326" i="8"/>
  <c r="AT326" i="8"/>
  <c r="AU326" i="8"/>
  <c r="AW326" i="8"/>
  <c r="AR337" i="8"/>
  <c r="AS337" i="8"/>
  <c r="AT337" i="8"/>
  <c r="AU337" i="8"/>
  <c r="AW337" i="8"/>
  <c r="AR338" i="8"/>
  <c r="AS338" i="8"/>
  <c r="AT338" i="8"/>
  <c r="AU338" i="8"/>
  <c r="AW338" i="8"/>
  <c r="AR279" i="8"/>
  <c r="AS279" i="8"/>
  <c r="AT279" i="8"/>
  <c r="AU279" i="8"/>
  <c r="AW279" i="8"/>
  <c r="AR280" i="8"/>
  <c r="AS280" i="8"/>
  <c r="AT280" i="8"/>
  <c r="AU280" i="8"/>
  <c r="AW280" i="8"/>
  <c r="AR281" i="8"/>
  <c r="AS281" i="8"/>
  <c r="AT281" i="8"/>
  <c r="AU281" i="8"/>
  <c r="AW281" i="8"/>
  <c r="AR282" i="8"/>
  <c r="AS282" i="8"/>
  <c r="AT282" i="8"/>
  <c r="AU282" i="8"/>
  <c r="AW282" i="8"/>
  <c r="AR283" i="8"/>
  <c r="AS283" i="8"/>
  <c r="AT283" i="8"/>
  <c r="AU283" i="8"/>
  <c r="AW283" i="8"/>
  <c r="AR339" i="8"/>
  <c r="AS339" i="8"/>
  <c r="AT339" i="8"/>
  <c r="AU339" i="8"/>
  <c r="AW339" i="8"/>
  <c r="AR284" i="8"/>
  <c r="AS284" i="8"/>
  <c r="AT284" i="8"/>
  <c r="AU284" i="8"/>
  <c r="AW284" i="8"/>
  <c r="AR285" i="8"/>
  <c r="AS285" i="8"/>
  <c r="AT285" i="8"/>
  <c r="AU285" i="8"/>
  <c r="AW285" i="8"/>
  <c r="AR340" i="8"/>
  <c r="AS340" i="8"/>
  <c r="AT340" i="8"/>
  <c r="AU340" i="8"/>
  <c r="AW340" i="8"/>
  <c r="AR341" i="8"/>
  <c r="AS341" i="8"/>
  <c r="AT341" i="8"/>
  <c r="AU341" i="8"/>
  <c r="AW341" i="8"/>
  <c r="AR342" i="8"/>
  <c r="AS342" i="8"/>
  <c r="AT342" i="8"/>
  <c r="AU342" i="8"/>
  <c r="AW342" i="8"/>
  <c r="AR286" i="8"/>
  <c r="AS286" i="8"/>
  <c r="AT286" i="8"/>
  <c r="AU286" i="8"/>
  <c r="AW286" i="8"/>
  <c r="AR343" i="8"/>
  <c r="AS343" i="8"/>
  <c r="AT343" i="8"/>
  <c r="AU343" i="8"/>
  <c r="AW343" i="8"/>
  <c r="AR344" i="8"/>
  <c r="AS344" i="8"/>
  <c r="AT344" i="8"/>
  <c r="AU344" i="8"/>
  <c r="AW344" i="8"/>
  <c r="AR345" i="8"/>
  <c r="AS345" i="8"/>
  <c r="AT345" i="8"/>
  <c r="AU345" i="8"/>
  <c r="AW345" i="8"/>
  <c r="AR327" i="8"/>
  <c r="AS327" i="8"/>
  <c r="AT327" i="8"/>
  <c r="AU327" i="8"/>
  <c r="AW327" i="8"/>
  <c r="AR287" i="8"/>
  <c r="AS287" i="8"/>
  <c r="AT287" i="8"/>
  <c r="AU287" i="8"/>
  <c r="AW287" i="8"/>
  <c r="AR346" i="8"/>
  <c r="AS346" i="8"/>
  <c r="AT346" i="8"/>
  <c r="AU346" i="8"/>
  <c r="AW346" i="8"/>
  <c r="AR288" i="8"/>
  <c r="AS288" i="8"/>
  <c r="AT288" i="8"/>
  <c r="AU288" i="8"/>
  <c r="AW288" i="8"/>
  <c r="AR328" i="8"/>
  <c r="AS328" i="8"/>
  <c r="AT328" i="8"/>
  <c r="AU328" i="8"/>
  <c r="AW328" i="8"/>
  <c r="AR347" i="8"/>
  <c r="AS347" i="8"/>
  <c r="AT347" i="8"/>
  <c r="AU347" i="8"/>
  <c r="AW347" i="8"/>
  <c r="AR329" i="8"/>
  <c r="AS329" i="8"/>
  <c r="AT329" i="8"/>
  <c r="AU329" i="8"/>
  <c r="AW329" i="8"/>
  <c r="AR289" i="8"/>
  <c r="AS289" i="8"/>
  <c r="AT289" i="8"/>
  <c r="AU289" i="8"/>
  <c r="AW289" i="8"/>
  <c r="AR290" i="8"/>
  <c r="AS290" i="8"/>
  <c r="AT290" i="8"/>
  <c r="AU290" i="8"/>
  <c r="AW290" i="8"/>
  <c r="AR348" i="8"/>
  <c r="AS348" i="8"/>
  <c r="AT348" i="8"/>
  <c r="AU348" i="8"/>
  <c r="AW348" i="8"/>
  <c r="AR330" i="8"/>
  <c r="AS330" i="8"/>
  <c r="AT330" i="8"/>
  <c r="AU330" i="8"/>
  <c r="AW330" i="8"/>
  <c r="AR349" i="8"/>
  <c r="AS349" i="8"/>
  <c r="AT349" i="8"/>
  <c r="AU349" i="8"/>
  <c r="AW349" i="8"/>
  <c r="AR291" i="8"/>
  <c r="AS291" i="8"/>
  <c r="AT291" i="8"/>
  <c r="AU291" i="8"/>
  <c r="AW291" i="8"/>
  <c r="AR350" i="8"/>
  <c r="AS350" i="8"/>
  <c r="AT350" i="8"/>
  <c r="AU350" i="8"/>
  <c r="AW350" i="8"/>
  <c r="AR351" i="8"/>
  <c r="AS351" i="8"/>
  <c r="AT351" i="8"/>
  <c r="AU351" i="8"/>
  <c r="AW351" i="8"/>
  <c r="AR292" i="8"/>
  <c r="AS292" i="8"/>
  <c r="AT292" i="8"/>
  <c r="AU292" i="8"/>
  <c r="AW292" i="8"/>
  <c r="AR293" i="8"/>
  <c r="AS293" i="8"/>
  <c r="AT293" i="8"/>
  <c r="AU293" i="8"/>
  <c r="AW293" i="8"/>
  <c r="AR331" i="8"/>
  <c r="AS331" i="8"/>
  <c r="AT331" i="8"/>
  <c r="AU331" i="8"/>
  <c r="AW331" i="8"/>
  <c r="AR294" i="8"/>
  <c r="AS294" i="8"/>
  <c r="AT294" i="8"/>
  <c r="AU294" i="8"/>
  <c r="AW294" i="8"/>
  <c r="AR295" i="8"/>
  <c r="AS295" i="8"/>
  <c r="AT295" i="8"/>
  <c r="AU295" i="8"/>
  <c r="AW295" i="8"/>
  <c r="AR352" i="8"/>
  <c r="AS352" i="8"/>
  <c r="AT352" i="8"/>
  <c r="AU352" i="8"/>
  <c r="AW352" i="8"/>
  <c r="AR296" i="8"/>
  <c r="AS296" i="8"/>
  <c r="AT296" i="8"/>
  <c r="AU296" i="8"/>
  <c r="AW296" i="8"/>
  <c r="AR297" i="8"/>
  <c r="AS297" i="8"/>
  <c r="AT297" i="8"/>
  <c r="AU297" i="8"/>
  <c r="AW297" i="8"/>
  <c r="AR298" i="8"/>
  <c r="AS298" i="8"/>
  <c r="AT298" i="8"/>
  <c r="AU298" i="8"/>
  <c r="AW298" i="8"/>
  <c r="AR353" i="8"/>
  <c r="AS353" i="8"/>
  <c r="AT353" i="8"/>
  <c r="AU353" i="8"/>
  <c r="AW353" i="8"/>
  <c r="AR354" i="8"/>
  <c r="AS354" i="8"/>
  <c r="AT354" i="8"/>
  <c r="AU354" i="8"/>
  <c r="AW354" i="8"/>
  <c r="AR299" i="8"/>
  <c r="AS299" i="8"/>
  <c r="AT299" i="8"/>
  <c r="AU299" i="8"/>
  <c r="AW299" i="8"/>
  <c r="AR300" i="8"/>
  <c r="AS300" i="8"/>
  <c r="AT300" i="8"/>
  <c r="AU300" i="8"/>
  <c r="AW300" i="8"/>
  <c r="AR355" i="8"/>
  <c r="AS355" i="8"/>
  <c r="AT355" i="8"/>
  <c r="AU355" i="8"/>
  <c r="AW355" i="8"/>
  <c r="AR332" i="8"/>
  <c r="AS332" i="8"/>
  <c r="AT332" i="8"/>
  <c r="AU332" i="8"/>
  <c r="AW332" i="8"/>
  <c r="AR356" i="8"/>
  <c r="AS356" i="8"/>
  <c r="AT356" i="8"/>
  <c r="AU356" i="8"/>
  <c r="AW356" i="8"/>
  <c r="AR301" i="8"/>
  <c r="AS301" i="8"/>
  <c r="AT301" i="8"/>
  <c r="AU301" i="8"/>
  <c r="AW301" i="8"/>
  <c r="AR302" i="8"/>
  <c r="AS302" i="8"/>
  <c r="AT302" i="8"/>
  <c r="AU302" i="8"/>
  <c r="AW302" i="8"/>
  <c r="AR303" i="8"/>
  <c r="AS303" i="8"/>
  <c r="AT303" i="8"/>
  <c r="AU303" i="8"/>
  <c r="AW303" i="8"/>
  <c r="AR304" i="8"/>
  <c r="AS304" i="8"/>
  <c r="AT304" i="8"/>
  <c r="AU304" i="8"/>
  <c r="AW304" i="8"/>
  <c r="AR305" i="8"/>
  <c r="AS305" i="8"/>
  <c r="AT305" i="8"/>
  <c r="AU305" i="8"/>
  <c r="AW305" i="8"/>
  <c r="AR306" i="8"/>
  <c r="AS306" i="8"/>
  <c r="AT306" i="8"/>
  <c r="AU306" i="8"/>
  <c r="AW306" i="8"/>
  <c r="AR307" i="8"/>
  <c r="AS307" i="8"/>
  <c r="AT307" i="8"/>
  <c r="AU307" i="8"/>
  <c r="AW307" i="8"/>
  <c r="AR308" i="8"/>
  <c r="AS308" i="8"/>
  <c r="AT308" i="8"/>
  <c r="AU308" i="8"/>
  <c r="AW308" i="8"/>
  <c r="AR309" i="8"/>
  <c r="AS309" i="8"/>
  <c r="AT309" i="8"/>
  <c r="AU309" i="8"/>
  <c r="AW309" i="8"/>
  <c r="AR357" i="8"/>
  <c r="AS357" i="8"/>
  <c r="AT357" i="8"/>
  <c r="AU357" i="8"/>
  <c r="AW357" i="8"/>
  <c r="AR310" i="8"/>
  <c r="AS310" i="8"/>
  <c r="AT310" i="8"/>
  <c r="AU310" i="8"/>
  <c r="AW310" i="8"/>
  <c r="AR333" i="8"/>
  <c r="AS333" i="8"/>
  <c r="AT333" i="8"/>
  <c r="AU333" i="8"/>
  <c r="AW333" i="8"/>
  <c r="AR311" i="8"/>
  <c r="AS311" i="8"/>
  <c r="AT311" i="8"/>
  <c r="AU311" i="8"/>
  <c r="AW311" i="8"/>
  <c r="AR312" i="8"/>
  <c r="AS312" i="8"/>
  <c r="AT312" i="8"/>
  <c r="AU312" i="8"/>
  <c r="AW312" i="8"/>
  <c r="AR358" i="8"/>
  <c r="AS358" i="8"/>
  <c r="AT358" i="8"/>
  <c r="AU358" i="8"/>
  <c r="AW358" i="8"/>
  <c r="AR313" i="8"/>
  <c r="AS313" i="8"/>
  <c r="AT313" i="8"/>
  <c r="AU313" i="8"/>
  <c r="AW313" i="8"/>
  <c r="AR314" i="8"/>
  <c r="AS314" i="8"/>
  <c r="AT314" i="8"/>
  <c r="AU314" i="8"/>
  <c r="AW314" i="8"/>
  <c r="AR359" i="8"/>
  <c r="AS359" i="8"/>
  <c r="AT359" i="8"/>
  <c r="AU359" i="8"/>
  <c r="AW359" i="8"/>
  <c r="AR360" i="8"/>
  <c r="AS360" i="8"/>
  <c r="AT360" i="8"/>
  <c r="AU360" i="8"/>
  <c r="AW360" i="8"/>
  <c r="AR315" i="8"/>
  <c r="AS315" i="8"/>
  <c r="AT315" i="8"/>
  <c r="AU315" i="8"/>
  <c r="AW315" i="8"/>
  <c r="AR316" i="8"/>
  <c r="AS316" i="8"/>
  <c r="AT316" i="8"/>
  <c r="AU316" i="8"/>
  <c r="AW316" i="8"/>
  <c r="AR317" i="8"/>
  <c r="AS317" i="8"/>
  <c r="AT317" i="8"/>
  <c r="AU317" i="8"/>
  <c r="AW317" i="8"/>
  <c r="AR318" i="8"/>
  <c r="AS318" i="8"/>
  <c r="AT318" i="8"/>
  <c r="AU318" i="8"/>
  <c r="AW318" i="8"/>
  <c r="AR334" i="8"/>
  <c r="AS334" i="8"/>
  <c r="AT334" i="8"/>
  <c r="AU334" i="8"/>
  <c r="AW334" i="8"/>
  <c r="AR319" i="8"/>
  <c r="AS319" i="8"/>
  <c r="AT319" i="8"/>
  <c r="AU319" i="8"/>
  <c r="AW319" i="8"/>
  <c r="AR361" i="8"/>
  <c r="AS361" i="8"/>
  <c r="AT361" i="8"/>
  <c r="AU361" i="8"/>
  <c r="AW361" i="8"/>
  <c r="AR320" i="8"/>
  <c r="AS320" i="8"/>
  <c r="AT320" i="8"/>
  <c r="AU320" i="8"/>
  <c r="AW320" i="8"/>
  <c r="AR335" i="8"/>
  <c r="AS335" i="8"/>
  <c r="AT335" i="8"/>
  <c r="AU335" i="8"/>
  <c r="AW335" i="8"/>
  <c r="AR362" i="8"/>
  <c r="AS362" i="8"/>
  <c r="AT362" i="8"/>
  <c r="AU362" i="8"/>
  <c r="AW362" i="8"/>
  <c r="AR336" i="8"/>
  <c r="AS336" i="8"/>
  <c r="AT336" i="8"/>
  <c r="AU336" i="8"/>
  <c r="AW336" i="8"/>
  <c r="AR321" i="8"/>
  <c r="AS321" i="8"/>
  <c r="AT321" i="8"/>
  <c r="AU321" i="8"/>
  <c r="AW321" i="8"/>
  <c r="AR322" i="8"/>
  <c r="AS322" i="8"/>
  <c r="AT322" i="8"/>
  <c r="AU322" i="8"/>
  <c r="AW322" i="8"/>
  <c r="AR323" i="8"/>
  <c r="AS323" i="8"/>
  <c r="AT323" i="8"/>
  <c r="AU323" i="8"/>
  <c r="AW323" i="8"/>
  <c r="AR363" i="8"/>
  <c r="AS363" i="8"/>
  <c r="AT363" i="8"/>
  <c r="AU363" i="8"/>
  <c r="AW363" i="8"/>
  <c r="AR324" i="8"/>
  <c r="AS324" i="8"/>
  <c r="AT324" i="8"/>
  <c r="AU324" i="8"/>
  <c r="AW324" i="8"/>
  <c r="AW72" i="8"/>
  <c r="AU72" i="8"/>
  <c r="AT72" i="8"/>
  <c r="AS72" i="8"/>
  <c r="AR72" i="8"/>
  <c r="AD73" i="8"/>
  <c r="AE73" i="8"/>
  <c r="AF73" i="8"/>
  <c r="AG73" i="8"/>
  <c r="AI73" i="8"/>
  <c r="AD74" i="8"/>
  <c r="AE74" i="8"/>
  <c r="AF74" i="8"/>
  <c r="AG74" i="8"/>
  <c r="AI74" i="8"/>
  <c r="AD75" i="8"/>
  <c r="AE75" i="8"/>
  <c r="AF75" i="8"/>
  <c r="AG75" i="8"/>
  <c r="AI75" i="8"/>
  <c r="AD76" i="8"/>
  <c r="AE76" i="8"/>
  <c r="AF76" i="8"/>
  <c r="AG76" i="8"/>
  <c r="AI76" i="8"/>
  <c r="AD77" i="8"/>
  <c r="AE77" i="8"/>
  <c r="AF77" i="8"/>
  <c r="AG77" i="8"/>
  <c r="AI77" i="8"/>
  <c r="AD78" i="8"/>
  <c r="AE78" i="8"/>
  <c r="AF78" i="8"/>
  <c r="AG78" i="8"/>
  <c r="AI78" i="8"/>
  <c r="AD79" i="8"/>
  <c r="AE79" i="8"/>
  <c r="AF79" i="8"/>
  <c r="AG79" i="8"/>
  <c r="AI79" i="8"/>
  <c r="AD3" i="8"/>
  <c r="AE3" i="8"/>
  <c r="AF3" i="8"/>
  <c r="AG3" i="8"/>
  <c r="AI3" i="8"/>
  <c r="AD4" i="8"/>
  <c r="AE4" i="8"/>
  <c r="AF4" i="8"/>
  <c r="AG4" i="8"/>
  <c r="AI4" i="8"/>
  <c r="AD36" i="8"/>
  <c r="AE36" i="8"/>
  <c r="AF36" i="8"/>
  <c r="AG36" i="8"/>
  <c r="AI36" i="8"/>
  <c r="AD80" i="8"/>
  <c r="AE80" i="8"/>
  <c r="AF80" i="8"/>
  <c r="AG80" i="8"/>
  <c r="AI80" i="8"/>
  <c r="AD81" i="8"/>
  <c r="AE81" i="8"/>
  <c r="AF81" i="8"/>
  <c r="AG81" i="8"/>
  <c r="AI81" i="8"/>
  <c r="AD82" i="8"/>
  <c r="AE82" i="8"/>
  <c r="AF82" i="8"/>
  <c r="AG82" i="8"/>
  <c r="AI82" i="8"/>
  <c r="AD83" i="8"/>
  <c r="AE83" i="8"/>
  <c r="AF83" i="8"/>
  <c r="AG83" i="8"/>
  <c r="AI83" i="8"/>
  <c r="AD5" i="8"/>
  <c r="AE5" i="8"/>
  <c r="AF5" i="8"/>
  <c r="AG5" i="8"/>
  <c r="AI5" i="8"/>
  <c r="AD37" i="8"/>
  <c r="AE37" i="8"/>
  <c r="AF37" i="8"/>
  <c r="AG37" i="8"/>
  <c r="AI37" i="8"/>
  <c r="AD84" i="8"/>
  <c r="AE84" i="8"/>
  <c r="AF84" i="8"/>
  <c r="AG84" i="8"/>
  <c r="AI84" i="8"/>
  <c r="AD85" i="8"/>
  <c r="AE85" i="8"/>
  <c r="AF85" i="8"/>
  <c r="AG85" i="8"/>
  <c r="AI85" i="8"/>
  <c r="AD38" i="8"/>
  <c r="AE38" i="8"/>
  <c r="AF38" i="8"/>
  <c r="AG38" i="8"/>
  <c r="AI38" i="8"/>
  <c r="AD86" i="8"/>
  <c r="AE86" i="8"/>
  <c r="AF86" i="8"/>
  <c r="AG86" i="8"/>
  <c r="AI86" i="8"/>
  <c r="AD39" i="8"/>
  <c r="AE39" i="8"/>
  <c r="AF39" i="8"/>
  <c r="AG39" i="8"/>
  <c r="AI39" i="8"/>
  <c r="AD87" i="8"/>
  <c r="AE87" i="8"/>
  <c r="AF87" i="8"/>
  <c r="AG87" i="8"/>
  <c r="AI87" i="8"/>
  <c r="AD88" i="8"/>
  <c r="AE88" i="8"/>
  <c r="AF88" i="8"/>
  <c r="AG88" i="8"/>
  <c r="AI88" i="8"/>
  <c r="AD6" i="8"/>
  <c r="AE6" i="8"/>
  <c r="AF6" i="8"/>
  <c r="AG6" i="8"/>
  <c r="AI6" i="8"/>
  <c r="AD89" i="8"/>
  <c r="AE89" i="8"/>
  <c r="AF89" i="8"/>
  <c r="AG89" i="8"/>
  <c r="AI89" i="8"/>
  <c r="AD90" i="8"/>
  <c r="AE90" i="8"/>
  <c r="AF90" i="8"/>
  <c r="AG90" i="8"/>
  <c r="AI90" i="8"/>
  <c r="AD7" i="8"/>
  <c r="AE7" i="8"/>
  <c r="AF7" i="8"/>
  <c r="AG7" i="8"/>
  <c r="AI7" i="8"/>
  <c r="AD91" i="8"/>
  <c r="AE91" i="8"/>
  <c r="AF91" i="8"/>
  <c r="AG91" i="8"/>
  <c r="AI91" i="8"/>
  <c r="AD92" i="8"/>
  <c r="AE92" i="8"/>
  <c r="AF92" i="8"/>
  <c r="AG92" i="8"/>
  <c r="AI92" i="8"/>
  <c r="AD93" i="8"/>
  <c r="AE93" i="8"/>
  <c r="AF93" i="8"/>
  <c r="AG93" i="8"/>
  <c r="AI93" i="8"/>
  <c r="AD94" i="8"/>
  <c r="AE94" i="8"/>
  <c r="AF94" i="8"/>
  <c r="AG94" i="8"/>
  <c r="AI94" i="8"/>
  <c r="AD40" i="8"/>
  <c r="AE40" i="8"/>
  <c r="AF40" i="8"/>
  <c r="AG40" i="8"/>
  <c r="AI40" i="8"/>
  <c r="AD41" i="8"/>
  <c r="AE41" i="8"/>
  <c r="AF41" i="8"/>
  <c r="AG41" i="8"/>
  <c r="AI41" i="8"/>
  <c r="AD95" i="8"/>
  <c r="AE95" i="8"/>
  <c r="AF95" i="8"/>
  <c r="AG95" i="8"/>
  <c r="AI95" i="8"/>
  <c r="AD8" i="8"/>
  <c r="AE8" i="8"/>
  <c r="AF8" i="8"/>
  <c r="AG8" i="8"/>
  <c r="AI8" i="8"/>
  <c r="AD96" i="8"/>
  <c r="AE96" i="8"/>
  <c r="AF96" i="8"/>
  <c r="AG96" i="8"/>
  <c r="AI96" i="8"/>
  <c r="AD97" i="8"/>
  <c r="AE97" i="8"/>
  <c r="AF97" i="8"/>
  <c r="AG97" i="8"/>
  <c r="AI97" i="8"/>
  <c r="AD98" i="8"/>
  <c r="AE98" i="8"/>
  <c r="AF98" i="8"/>
  <c r="AG98" i="8"/>
  <c r="AI98" i="8"/>
  <c r="AD99" i="8"/>
  <c r="AE99" i="8"/>
  <c r="AF99" i="8"/>
  <c r="AG99" i="8"/>
  <c r="AI99" i="8"/>
  <c r="AD100" i="8"/>
  <c r="AE100" i="8"/>
  <c r="AF100" i="8"/>
  <c r="AG100" i="8"/>
  <c r="AI100" i="8"/>
  <c r="AD101" i="8"/>
  <c r="AE101" i="8"/>
  <c r="AF101" i="8"/>
  <c r="AG101" i="8"/>
  <c r="AI101" i="8"/>
  <c r="AD102" i="8"/>
  <c r="AE102" i="8"/>
  <c r="AF102" i="8"/>
  <c r="AG102" i="8"/>
  <c r="AI102" i="8"/>
  <c r="AD103" i="8"/>
  <c r="AE103" i="8"/>
  <c r="AF103" i="8"/>
  <c r="AG103" i="8"/>
  <c r="AI103" i="8"/>
  <c r="AD104" i="8"/>
  <c r="AE104" i="8"/>
  <c r="AF104" i="8"/>
  <c r="AG104" i="8"/>
  <c r="AI104" i="8"/>
  <c r="AD105" i="8"/>
  <c r="AE105" i="8"/>
  <c r="AF105" i="8"/>
  <c r="AG105" i="8"/>
  <c r="AI105" i="8"/>
  <c r="AD106" i="8"/>
  <c r="AE106" i="8"/>
  <c r="AF106" i="8"/>
  <c r="AG106" i="8"/>
  <c r="AI106" i="8"/>
  <c r="AD107" i="8"/>
  <c r="AE107" i="8"/>
  <c r="AF107" i="8"/>
  <c r="AG107" i="8"/>
  <c r="AI107" i="8"/>
  <c r="AD108" i="8"/>
  <c r="AE108" i="8"/>
  <c r="AF108" i="8"/>
  <c r="AG108" i="8"/>
  <c r="AI108" i="8"/>
  <c r="AD9" i="8"/>
  <c r="AE9" i="8"/>
  <c r="AF9" i="8"/>
  <c r="AG9" i="8"/>
  <c r="AI9" i="8"/>
  <c r="AD109" i="8"/>
  <c r="AE109" i="8"/>
  <c r="AF109" i="8"/>
  <c r="AG109" i="8"/>
  <c r="AI109" i="8"/>
  <c r="AD110" i="8"/>
  <c r="AE110" i="8"/>
  <c r="AF110" i="8"/>
  <c r="AG110" i="8"/>
  <c r="AI110" i="8"/>
  <c r="AD111" i="8"/>
  <c r="AE111" i="8"/>
  <c r="AF111" i="8"/>
  <c r="AG111" i="8"/>
  <c r="AI111" i="8"/>
  <c r="AD112" i="8"/>
  <c r="AE112" i="8"/>
  <c r="AF112" i="8"/>
  <c r="AG112" i="8"/>
  <c r="AI112" i="8"/>
  <c r="AD42" i="8"/>
  <c r="AE42" i="8"/>
  <c r="AF42" i="8"/>
  <c r="AG42" i="8"/>
  <c r="AI42" i="8"/>
  <c r="AD113" i="8"/>
  <c r="AE113" i="8"/>
  <c r="AF113" i="8"/>
  <c r="AG113" i="8"/>
  <c r="AI113" i="8"/>
  <c r="AD114" i="8"/>
  <c r="AE114" i="8"/>
  <c r="AF114" i="8"/>
  <c r="AG114" i="8"/>
  <c r="AI114" i="8"/>
  <c r="AD10" i="8"/>
  <c r="AE10" i="8"/>
  <c r="AF10" i="8"/>
  <c r="AG10" i="8"/>
  <c r="AI10" i="8"/>
  <c r="AD115" i="8"/>
  <c r="AE115" i="8"/>
  <c r="AF115" i="8"/>
  <c r="AG115" i="8"/>
  <c r="AI115" i="8"/>
  <c r="AD116" i="8"/>
  <c r="AE116" i="8"/>
  <c r="AF116" i="8"/>
  <c r="AG116" i="8"/>
  <c r="AI116" i="8"/>
  <c r="AD117" i="8"/>
  <c r="AE117" i="8"/>
  <c r="AF117" i="8"/>
  <c r="AG117" i="8"/>
  <c r="AI117" i="8"/>
  <c r="AD118" i="8"/>
  <c r="AE118" i="8"/>
  <c r="AF118" i="8"/>
  <c r="AG118" i="8"/>
  <c r="AI118" i="8"/>
  <c r="AD43" i="8"/>
  <c r="AE43" i="8"/>
  <c r="AF43" i="8"/>
  <c r="AG43" i="8"/>
  <c r="AI43" i="8"/>
  <c r="AD119" i="8"/>
  <c r="AE119" i="8"/>
  <c r="AF119" i="8"/>
  <c r="AG119" i="8"/>
  <c r="AI119" i="8"/>
  <c r="AD44" i="8"/>
  <c r="AE44" i="8"/>
  <c r="AF44" i="8"/>
  <c r="AG44" i="8"/>
  <c r="AI44" i="8"/>
  <c r="AD11" i="8"/>
  <c r="AE11" i="8"/>
  <c r="AF11" i="8"/>
  <c r="AG11" i="8"/>
  <c r="AI11" i="8"/>
  <c r="AD120" i="8"/>
  <c r="AE120" i="8"/>
  <c r="AF120" i="8"/>
  <c r="AG120" i="8"/>
  <c r="AI120" i="8"/>
  <c r="AD121" i="8"/>
  <c r="AE121" i="8"/>
  <c r="AF121" i="8"/>
  <c r="AG121" i="8"/>
  <c r="AI121" i="8"/>
  <c r="AD122" i="8"/>
  <c r="AE122" i="8"/>
  <c r="AF122" i="8"/>
  <c r="AG122" i="8"/>
  <c r="AI122" i="8"/>
  <c r="AD123" i="8"/>
  <c r="AE123" i="8"/>
  <c r="AF123" i="8"/>
  <c r="AG123" i="8"/>
  <c r="AI123" i="8"/>
  <c r="AD124" i="8"/>
  <c r="AE124" i="8"/>
  <c r="AF124" i="8"/>
  <c r="AG124" i="8"/>
  <c r="AI124" i="8"/>
  <c r="AD125" i="8"/>
  <c r="AE125" i="8"/>
  <c r="AF125" i="8"/>
  <c r="AG125" i="8"/>
  <c r="AI125" i="8"/>
  <c r="AD126" i="8"/>
  <c r="AE126" i="8"/>
  <c r="AF126" i="8"/>
  <c r="AG126" i="8"/>
  <c r="AI126" i="8"/>
  <c r="AD127" i="8"/>
  <c r="AE127" i="8"/>
  <c r="AF127" i="8"/>
  <c r="AG127" i="8"/>
  <c r="AI127" i="8"/>
  <c r="AD128" i="8"/>
  <c r="AE128" i="8"/>
  <c r="AF128" i="8"/>
  <c r="AG128" i="8"/>
  <c r="AI128" i="8"/>
  <c r="AD129" i="8"/>
  <c r="AE129" i="8"/>
  <c r="AF129" i="8"/>
  <c r="AG129" i="8"/>
  <c r="AI129" i="8"/>
  <c r="AD130" i="8"/>
  <c r="AE130" i="8"/>
  <c r="AF130" i="8"/>
  <c r="AG130" i="8"/>
  <c r="AI130" i="8"/>
  <c r="AD131" i="8"/>
  <c r="AE131" i="8"/>
  <c r="AF131" i="8"/>
  <c r="AG131" i="8"/>
  <c r="AI131" i="8"/>
  <c r="AD12" i="8"/>
  <c r="AE12" i="8"/>
  <c r="AF12" i="8"/>
  <c r="AG12" i="8"/>
  <c r="AI12" i="8"/>
  <c r="AD132" i="8"/>
  <c r="AE132" i="8"/>
  <c r="AF132" i="8"/>
  <c r="AG132" i="8"/>
  <c r="AI132" i="8"/>
  <c r="AD133" i="8"/>
  <c r="AE133" i="8"/>
  <c r="AF133" i="8"/>
  <c r="AG133" i="8"/>
  <c r="AI133" i="8"/>
  <c r="AD134" i="8"/>
  <c r="AE134" i="8"/>
  <c r="AF134" i="8"/>
  <c r="AG134" i="8"/>
  <c r="AI134" i="8"/>
  <c r="AD135" i="8"/>
  <c r="AE135" i="8"/>
  <c r="AF135" i="8"/>
  <c r="AG135" i="8"/>
  <c r="AI135" i="8"/>
  <c r="AD136" i="8"/>
  <c r="AE136" i="8"/>
  <c r="AF136" i="8"/>
  <c r="AG136" i="8"/>
  <c r="AI136" i="8"/>
  <c r="AD137" i="8"/>
  <c r="AE137" i="8"/>
  <c r="AF137" i="8"/>
  <c r="AG137" i="8"/>
  <c r="AI137" i="8"/>
  <c r="AD138" i="8"/>
  <c r="AE138" i="8"/>
  <c r="AF138" i="8"/>
  <c r="AG138" i="8"/>
  <c r="AI138" i="8"/>
  <c r="AD139" i="8"/>
  <c r="AE139" i="8"/>
  <c r="AF139" i="8"/>
  <c r="AG139" i="8"/>
  <c r="AI139" i="8"/>
  <c r="AD140" i="8"/>
  <c r="AE140" i="8"/>
  <c r="AF140" i="8"/>
  <c r="AG140" i="8"/>
  <c r="AI140" i="8"/>
  <c r="AD45" i="8"/>
  <c r="AE45" i="8"/>
  <c r="AF45" i="8"/>
  <c r="AG45" i="8"/>
  <c r="AI45" i="8"/>
  <c r="AD141" i="8"/>
  <c r="AE141" i="8"/>
  <c r="AF141" i="8"/>
  <c r="AG141" i="8"/>
  <c r="AI141" i="8"/>
  <c r="AD142" i="8"/>
  <c r="AE142" i="8"/>
  <c r="AF142" i="8"/>
  <c r="AG142" i="8"/>
  <c r="AI142" i="8"/>
  <c r="AD143" i="8"/>
  <c r="AE143" i="8"/>
  <c r="AF143" i="8"/>
  <c r="AG143" i="8"/>
  <c r="AI143" i="8"/>
  <c r="AD144" i="8"/>
  <c r="AE144" i="8"/>
  <c r="AF144" i="8"/>
  <c r="AG144" i="8"/>
  <c r="AI144" i="8"/>
  <c r="AD145" i="8"/>
  <c r="AE145" i="8"/>
  <c r="AF145" i="8"/>
  <c r="AG145" i="8"/>
  <c r="AI145" i="8"/>
  <c r="AD13" i="8"/>
  <c r="AE13" i="8"/>
  <c r="AF13" i="8"/>
  <c r="AG13" i="8"/>
  <c r="AI13" i="8"/>
  <c r="AD146" i="8"/>
  <c r="AE146" i="8"/>
  <c r="AF146" i="8"/>
  <c r="AG146" i="8"/>
  <c r="AI146" i="8"/>
  <c r="AD14" i="8"/>
  <c r="AE14" i="8"/>
  <c r="AF14" i="8"/>
  <c r="AG14" i="8"/>
  <c r="AI14" i="8"/>
  <c r="AD147" i="8"/>
  <c r="AE147" i="8"/>
  <c r="AF147" i="8"/>
  <c r="AG147" i="8"/>
  <c r="AI147" i="8"/>
  <c r="AD15" i="8"/>
  <c r="AE15" i="8"/>
  <c r="AF15" i="8"/>
  <c r="AG15" i="8"/>
  <c r="AI15" i="8"/>
  <c r="AD148" i="8"/>
  <c r="AE148" i="8"/>
  <c r="AF148" i="8"/>
  <c r="AG148" i="8"/>
  <c r="AI148" i="8"/>
  <c r="AD16" i="8"/>
  <c r="AE16" i="8"/>
  <c r="AF16" i="8"/>
  <c r="AG16" i="8"/>
  <c r="AI16" i="8"/>
  <c r="AD149" i="8"/>
  <c r="AE149" i="8"/>
  <c r="AF149" i="8"/>
  <c r="AG149" i="8"/>
  <c r="AI149" i="8"/>
  <c r="AD150" i="8"/>
  <c r="AE150" i="8"/>
  <c r="AF150" i="8"/>
  <c r="AG150" i="8"/>
  <c r="AI150" i="8"/>
  <c r="AD17" i="8"/>
  <c r="AE17" i="8"/>
  <c r="AF17" i="8"/>
  <c r="AG17" i="8"/>
  <c r="AI17" i="8"/>
  <c r="AD151" i="8"/>
  <c r="AE151" i="8"/>
  <c r="AF151" i="8"/>
  <c r="AG151" i="8"/>
  <c r="AI151" i="8"/>
  <c r="AD152" i="8"/>
  <c r="AE152" i="8"/>
  <c r="AF152" i="8"/>
  <c r="AG152" i="8"/>
  <c r="AI152" i="8"/>
  <c r="AD153" i="8"/>
  <c r="AE153" i="8"/>
  <c r="AF153" i="8"/>
  <c r="AG153" i="8"/>
  <c r="AI153" i="8"/>
  <c r="AD18" i="8"/>
  <c r="AE18" i="8"/>
  <c r="AF18" i="8"/>
  <c r="AG18" i="8"/>
  <c r="AI18" i="8"/>
  <c r="AD154" i="8"/>
  <c r="AE154" i="8"/>
  <c r="AF154" i="8"/>
  <c r="AG154" i="8"/>
  <c r="AI154" i="8"/>
  <c r="AD155" i="8"/>
  <c r="AE155" i="8"/>
  <c r="AF155" i="8"/>
  <c r="AG155" i="8"/>
  <c r="AI155" i="8"/>
  <c r="AD19" i="8"/>
  <c r="AE19" i="8"/>
  <c r="AF19" i="8"/>
  <c r="AG19" i="8"/>
  <c r="AI19" i="8"/>
  <c r="AD156" i="8"/>
  <c r="AE156" i="8"/>
  <c r="AF156" i="8"/>
  <c r="AG156" i="8"/>
  <c r="AI156" i="8"/>
  <c r="AD157" i="8"/>
  <c r="AE157" i="8"/>
  <c r="AF157" i="8"/>
  <c r="AG157" i="8"/>
  <c r="AI157" i="8"/>
  <c r="AD20" i="8"/>
  <c r="AE20" i="8"/>
  <c r="AF20" i="8"/>
  <c r="AG20" i="8"/>
  <c r="AI20" i="8"/>
  <c r="AD158" i="8"/>
  <c r="AE158" i="8"/>
  <c r="AF158" i="8"/>
  <c r="AG158" i="8"/>
  <c r="AI158" i="8"/>
  <c r="AD159" i="8"/>
  <c r="AE159" i="8"/>
  <c r="AF159" i="8"/>
  <c r="AG159" i="8"/>
  <c r="AI159" i="8"/>
  <c r="AD160" i="8"/>
  <c r="AE160" i="8"/>
  <c r="AF160" i="8"/>
  <c r="AG160" i="8"/>
  <c r="AI160" i="8"/>
  <c r="AD21" i="8"/>
  <c r="AE21" i="8"/>
  <c r="AF21" i="8"/>
  <c r="AG21" i="8"/>
  <c r="AI21" i="8"/>
  <c r="AD22" i="8"/>
  <c r="AE22" i="8"/>
  <c r="AF22" i="8"/>
  <c r="AG22" i="8"/>
  <c r="AI22" i="8"/>
  <c r="AD161" i="8"/>
  <c r="AE161" i="8"/>
  <c r="AF161" i="8"/>
  <c r="AG161" i="8"/>
  <c r="AI161" i="8"/>
  <c r="AD162" i="8"/>
  <c r="AE162" i="8"/>
  <c r="AF162" i="8"/>
  <c r="AG162" i="8"/>
  <c r="AI162" i="8"/>
  <c r="AD23" i="8"/>
  <c r="AE23" i="8"/>
  <c r="AF23" i="8"/>
  <c r="AG23" i="8"/>
  <c r="AI23" i="8"/>
  <c r="AD46" i="8"/>
  <c r="AE46" i="8"/>
  <c r="AF46" i="8"/>
  <c r="AG46" i="8"/>
  <c r="AI46" i="8"/>
  <c r="AD47" i="8"/>
  <c r="AE47" i="8"/>
  <c r="AF47" i="8"/>
  <c r="AG47" i="8"/>
  <c r="AI47" i="8"/>
  <c r="AD24" i="8"/>
  <c r="AE24" i="8"/>
  <c r="AF24" i="8"/>
  <c r="AG24" i="8"/>
  <c r="AI24" i="8"/>
  <c r="AD163" i="8"/>
  <c r="AE163" i="8"/>
  <c r="AF163" i="8"/>
  <c r="AG163" i="8"/>
  <c r="AI163" i="8"/>
  <c r="AD48" i="8"/>
  <c r="AE48" i="8"/>
  <c r="AF48" i="8"/>
  <c r="AG48" i="8"/>
  <c r="AI48" i="8"/>
  <c r="AD164" i="8"/>
  <c r="AE164" i="8"/>
  <c r="AF164" i="8"/>
  <c r="AG164" i="8"/>
  <c r="AI164" i="8"/>
  <c r="AD25" i="8"/>
  <c r="AE25" i="8"/>
  <c r="AF25" i="8"/>
  <c r="AG25" i="8"/>
  <c r="AI25" i="8"/>
  <c r="AD165" i="8"/>
  <c r="AE165" i="8"/>
  <c r="AF165" i="8"/>
  <c r="AG165" i="8"/>
  <c r="AI165" i="8"/>
  <c r="AD166" i="8"/>
  <c r="AE166" i="8"/>
  <c r="AF166" i="8"/>
  <c r="AG166" i="8"/>
  <c r="AI166" i="8"/>
  <c r="AD49" i="8"/>
  <c r="AE49" i="8"/>
  <c r="AF49" i="8"/>
  <c r="AG49" i="8"/>
  <c r="AI49" i="8"/>
  <c r="AD167" i="8"/>
  <c r="AE167" i="8"/>
  <c r="AF167" i="8"/>
  <c r="AG167" i="8"/>
  <c r="AI167" i="8"/>
  <c r="AD168" i="8"/>
  <c r="AE168" i="8"/>
  <c r="AF168" i="8"/>
  <c r="AG168" i="8"/>
  <c r="AI168" i="8"/>
  <c r="AD169" i="8"/>
  <c r="AE169" i="8"/>
  <c r="AF169" i="8"/>
  <c r="AG169" i="8"/>
  <c r="AI169" i="8"/>
  <c r="AD50" i="8"/>
  <c r="AE50" i="8"/>
  <c r="AF50" i="8"/>
  <c r="AG50" i="8"/>
  <c r="AI50" i="8"/>
  <c r="AD170" i="8"/>
  <c r="AE170" i="8"/>
  <c r="AF170" i="8"/>
  <c r="AG170" i="8"/>
  <c r="AI170" i="8"/>
  <c r="AD171" i="8"/>
  <c r="AE171" i="8"/>
  <c r="AF171" i="8"/>
  <c r="AG171" i="8"/>
  <c r="AI171" i="8"/>
  <c r="AD172" i="8"/>
  <c r="AE172" i="8"/>
  <c r="AF172" i="8"/>
  <c r="AG172" i="8"/>
  <c r="AI172" i="8"/>
  <c r="AD26" i="8"/>
  <c r="AE26" i="8"/>
  <c r="AF26" i="8"/>
  <c r="AG26" i="8"/>
  <c r="AI26" i="8"/>
  <c r="AD173" i="8"/>
  <c r="AE173" i="8"/>
  <c r="AF173" i="8"/>
  <c r="AG173" i="8"/>
  <c r="AI173" i="8"/>
  <c r="AD174" i="8"/>
  <c r="AE174" i="8"/>
  <c r="AF174" i="8"/>
  <c r="AG174" i="8"/>
  <c r="AI174" i="8"/>
  <c r="AD175" i="8"/>
  <c r="AE175" i="8"/>
  <c r="AF175" i="8"/>
  <c r="AG175" i="8"/>
  <c r="AI175" i="8"/>
  <c r="AD176" i="8"/>
  <c r="AE176" i="8"/>
  <c r="AF176" i="8"/>
  <c r="AG176" i="8"/>
  <c r="AI176" i="8"/>
  <c r="AD177" i="8"/>
  <c r="AE177" i="8"/>
  <c r="AF177" i="8"/>
  <c r="AG177" i="8"/>
  <c r="AI177" i="8"/>
  <c r="AD178" i="8"/>
  <c r="AE178" i="8"/>
  <c r="AF178" i="8"/>
  <c r="AG178" i="8"/>
  <c r="AI178" i="8"/>
  <c r="AD51" i="8"/>
  <c r="AE51" i="8"/>
  <c r="AF51" i="8"/>
  <c r="AG51" i="8"/>
  <c r="AI51" i="8"/>
  <c r="AD179" i="8"/>
  <c r="AE179" i="8"/>
  <c r="AF179" i="8"/>
  <c r="AG179" i="8"/>
  <c r="AI179" i="8"/>
  <c r="AD27" i="8"/>
  <c r="AE27" i="8"/>
  <c r="AF27" i="8"/>
  <c r="AG27" i="8"/>
  <c r="AI27" i="8"/>
  <c r="AD180" i="8"/>
  <c r="AE180" i="8"/>
  <c r="AF180" i="8"/>
  <c r="AG180" i="8"/>
  <c r="AI180" i="8"/>
  <c r="AD181" i="8"/>
  <c r="AE181" i="8"/>
  <c r="AF181" i="8"/>
  <c r="AG181" i="8"/>
  <c r="AI181" i="8"/>
  <c r="AD182" i="8"/>
  <c r="AE182" i="8"/>
  <c r="AF182" i="8"/>
  <c r="AG182" i="8"/>
  <c r="AI182" i="8"/>
  <c r="AD183" i="8"/>
  <c r="AE183" i="8"/>
  <c r="AF183" i="8"/>
  <c r="AG183" i="8"/>
  <c r="AI183" i="8"/>
  <c r="AD184" i="8"/>
  <c r="AE184" i="8"/>
  <c r="AF184" i="8"/>
  <c r="AG184" i="8"/>
  <c r="AI184" i="8"/>
  <c r="AD185" i="8"/>
  <c r="AE185" i="8"/>
  <c r="AF185" i="8"/>
  <c r="AG185" i="8"/>
  <c r="AI185" i="8"/>
  <c r="AD52" i="8"/>
  <c r="AE52" i="8"/>
  <c r="AF52" i="8"/>
  <c r="AG52" i="8"/>
  <c r="AI52" i="8"/>
  <c r="AD186" i="8"/>
  <c r="AE186" i="8"/>
  <c r="AF186" i="8"/>
  <c r="AG186" i="8"/>
  <c r="AI186" i="8"/>
  <c r="AD187" i="8"/>
  <c r="AE187" i="8"/>
  <c r="AF187" i="8"/>
  <c r="AG187" i="8"/>
  <c r="AI187" i="8"/>
  <c r="AD188" i="8"/>
  <c r="AE188" i="8"/>
  <c r="AF188" i="8"/>
  <c r="AG188" i="8"/>
  <c r="AI188" i="8"/>
  <c r="AD189" i="8"/>
  <c r="AE189" i="8"/>
  <c r="AF189" i="8"/>
  <c r="AG189" i="8"/>
  <c r="AI189" i="8"/>
  <c r="AD190" i="8"/>
  <c r="AE190" i="8"/>
  <c r="AF190" i="8"/>
  <c r="AG190" i="8"/>
  <c r="AI190" i="8"/>
  <c r="AD191" i="8"/>
  <c r="AE191" i="8"/>
  <c r="AF191" i="8"/>
  <c r="AG191" i="8"/>
  <c r="AI191" i="8"/>
  <c r="AD53" i="8"/>
  <c r="AE53" i="8"/>
  <c r="AF53" i="8"/>
  <c r="AG53" i="8"/>
  <c r="AI53" i="8"/>
  <c r="AD192" i="8"/>
  <c r="AE192" i="8"/>
  <c r="AF192" i="8"/>
  <c r="AG192" i="8"/>
  <c r="AI192" i="8"/>
  <c r="AD193" i="8"/>
  <c r="AE193" i="8"/>
  <c r="AF193" i="8"/>
  <c r="AG193" i="8"/>
  <c r="AI193" i="8"/>
  <c r="AD194" i="8"/>
  <c r="AE194" i="8"/>
  <c r="AF194" i="8"/>
  <c r="AG194" i="8"/>
  <c r="AI194" i="8"/>
  <c r="AD195" i="8"/>
  <c r="AE195" i="8"/>
  <c r="AF195" i="8"/>
  <c r="AG195" i="8"/>
  <c r="AI195" i="8"/>
  <c r="AD28" i="8"/>
  <c r="AE28" i="8"/>
  <c r="AF28" i="8"/>
  <c r="AG28" i="8"/>
  <c r="AI28" i="8"/>
  <c r="AD196" i="8"/>
  <c r="AE196" i="8"/>
  <c r="AF196" i="8"/>
  <c r="AG196" i="8"/>
  <c r="AI196" i="8"/>
  <c r="AD197" i="8"/>
  <c r="AE197" i="8"/>
  <c r="AF197" i="8"/>
  <c r="AG197" i="8"/>
  <c r="AI197" i="8"/>
  <c r="AD198" i="8"/>
  <c r="AE198" i="8"/>
  <c r="AF198" i="8"/>
  <c r="AG198" i="8"/>
  <c r="AI198" i="8"/>
  <c r="AD29" i="8"/>
  <c r="AE29" i="8"/>
  <c r="AF29" i="8"/>
  <c r="AG29" i="8"/>
  <c r="AI29" i="8"/>
  <c r="AD199" i="8"/>
  <c r="AE199" i="8"/>
  <c r="AF199" i="8"/>
  <c r="AG199" i="8"/>
  <c r="AI199" i="8"/>
  <c r="AD54" i="8"/>
  <c r="AE54" i="8"/>
  <c r="AF54" i="8"/>
  <c r="AG54" i="8"/>
  <c r="AI54" i="8"/>
  <c r="AD200" i="8"/>
  <c r="AE200" i="8"/>
  <c r="AF200" i="8"/>
  <c r="AG200" i="8"/>
  <c r="AI200" i="8"/>
  <c r="AD201" i="8"/>
  <c r="AE201" i="8"/>
  <c r="AF201" i="8"/>
  <c r="AG201" i="8"/>
  <c r="AI201" i="8"/>
  <c r="AD202" i="8"/>
  <c r="AE202" i="8"/>
  <c r="AF202" i="8"/>
  <c r="AG202" i="8"/>
  <c r="AI202" i="8"/>
  <c r="AD55" i="8"/>
  <c r="AE55" i="8"/>
  <c r="AF55" i="8"/>
  <c r="AG55" i="8"/>
  <c r="AI55" i="8"/>
  <c r="AD203" i="8"/>
  <c r="AE203" i="8"/>
  <c r="AF203" i="8"/>
  <c r="AG203" i="8"/>
  <c r="AI203" i="8"/>
  <c r="AD204" i="8"/>
  <c r="AE204" i="8"/>
  <c r="AF204" i="8"/>
  <c r="AG204" i="8"/>
  <c r="AI204" i="8"/>
  <c r="AD205" i="8"/>
  <c r="AE205" i="8"/>
  <c r="AF205" i="8"/>
  <c r="AG205" i="8"/>
  <c r="AI205" i="8"/>
  <c r="AD206" i="8"/>
  <c r="AE206" i="8"/>
  <c r="AF206" i="8"/>
  <c r="AG206" i="8"/>
  <c r="AI206" i="8"/>
  <c r="AD207" i="8"/>
  <c r="AE207" i="8"/>
  <c r="AF207" i="8"/>
  <c r="AG207" i="8"/>
  <c r="AI207" i="8"/>
  <c r="AD56" i="8"/>
  <c r="AE56" i="8"/>
  <c r="AF56" i="8"/>
  <c r="AG56" i="8"/>
  <c r="AI56" i="8"/>
  <c r="AD57" i="8"/>
  <c r="AE57" i="8"/>
  <c r="AF57" i="8"/>
  <c r="AG57" i="8"/>
  <c r="AI57" i="8"/>
  <c r="AD208" i="8"/>
  <c r="AE208" i="8"/>
  <c r="AF208" i="8"/>
  <c r="AG208" i="8"/>
  <c r="AI208" i="8"/>
  <c r="AD209" i="8"/>
  <c r="AE209" i="8"/>
  <c r="AF209" i="8"/>
  <c r="AG209" i="8"/>
  <c r="AI209" i="8"/>
  <c r="AD58" i="8"/>
  <c r="AE58" i="8"/>
  <c r="AF58" i="8"/>
  <c r="AG58" i="8"/>
  <c r="AI58" i="8"/>
  <c r="AD210" i="8"/>
  <c r="AE210" i="8"/>
  <c r="AF210" i="8"/>
  <c r="AG210" i="8"/>
  <c r="AI210" i="8"/>
  <c r="AD211" i="8"/>
  <c r="AE211" i="8"/>
  <c r="AF211" i="8"/>
  <c r="AG211" i="8"/>
  <c r="AI211" i="8"/>
  <c r="AD59" i="8"/>
  <c r="AE59" i="8"/>
  <c r="AF59" i="8"/>
  <c r="AG59" i="8"/>
  <c r="AI59" i="8"/>
  <c r="AD325" i="8"/>
  <c r="AE325" i="8"/>
  <c r="AF325" i="8"/>
  <c r="AG325" i="8"/>
  <c r="AI325" i="8"/>
  <c r="AD60" i="8"/>
  <c r="AE60" i="8"/>
  <c r="AF60" i="8"/>
  <c r="AG60" i="8"/>
  <c r="AI60" i="8"/>
  <c r="AD212" i="8"/>
  <c r="AE212" i="8"/>
  <c r="AF212" i="8"/>
  <c r="AG212" i="8"/>
  <c r="AI212" i="8"/>
  <c r="AD213" i="8"/>
  <c r="AE213" i="8"/>
  <c r="AF213" i="8"/>
  <c r="AG213" i="8"/>
  <c r="AI213" i="8"/>
  <c r="AD214" i="8"/>
  <c r="AE214" i="8"/>
  <c r="AF214" i="8"/>
  <c r="AG214" i="8"/>
  <c r="AI214" i="8"/>
  <c r="AD215" i="8"/>
  <c r="AE215" i="8"/>
  <c r="AF215" i="8"/>
  <c r="AG215" i="8"/>
  <c r="AI215" i="8"/>
  <c r="AD216" i="8"/>
  <c r="AE216" i="8"/>
  <c r="AF216" i="8"/>
  <c r="AG216" i="8"/>
  <c r="AI216" i="8"/>
  <c r="AD217" i="8"/>
  <c r="AE217" i="8"/>
  <c r="AF217" i="8"/>
  <c r="AG217" i="8"/>
  <c r="AI217" i="8"/>
  <c r="AD218" i="8"/>
  <c r="AE218" i="8"/>
  <c r="AF218" i="8"/>
  <c r="AG218" i="8"/>
  <c r="AI218" i="8"/>
  <c r="AD219" i="8"/>
  <c r="AE219" i="8"/>
  <c r="AF219" i="8"/>
  <c r="AG219" i="8"/>
  <c r="AI219" i="8"/>
  <c r="AD220" i="8"/>
  <c r="AE220" i="8"/>
  <c r="AF220" i="8"/>
  <c r="AG220" i="8"/>
  <c r="AI220" i="8"/>
  <c r="AD221" i="8"/>
  <c r="AE221" i="8"/>
  <c r="AF221" i="8"/>
  <c r="AG221" i="8"/>
  <c r="AI221" i="8"/>
  <c r="AD222" i="8"/>
  <c r="AE222" i="8"/>
  <c r="AF222" i="8"/>
  <c r="AG222" i="8"/>
  <c r="AI222" i="8"/>
  <c r="AD223" i="8"/>
  <c r="AE223" i="8"/>
  <c r="AF223" i="8"/>
  <c r="AG223" i="8"/>
  <c r="AI223" i="8"/>
  <c r="AD224" i="8"/>
  <c r="AE224" i="8"/>
  <c r="AF224" i="8"/>
  <c r="AG224" i="8"/>
  <c r="AI224" i="8"/>
  <c r="AD61" i="8"/>
  <c r="AE61" i="8"/>
  <c r="AF61" i="8"/>
  <c r="AG61" i="8"/>
  <c r="AI61" i="8"/>
  <c r="AD30" i="8"/>
  <c r="AE30" i="8"/>
  <c r="AF30" i="8"/>
  <c r="AG30" i="8"/>
  <c r="AI30" i="8"/>
  <c r="AD225" i="8"/>
  <c r="AE225" i="8"/>
  <c r="AF225" i="8"/>
  <c r="AG225" i="8"/>
  <c r="AI225" i="8"/>
  <c r="AD226" i="8"/>
  <c r="AE226" i="8"/>
  <c r="AF226" i="8"/>
  <c r="AG226" i="8"/>
  <c r="AI226" i="8"/>
  <c r="AD227" i="8"/>
  <c r="AE227" i="8"/>
  <c r="AF227" i="8"/>
  <c r="AG227" i="8"/>
  <c r="AI227" i="8"/>
  <c r="AD62" i="8"/>
  <c r="AE62" i="8"/>
  <c r="AF62" i="8"/>
  <c r="AG62" i="8"/>
  <c r="AI62" i="8"/>
  <c r="AD228" i="8"/>
  <c r="AE228" i="8"/>
  <c r="AF228" i="8"/>
  <c r="AG228" i="8"/>
  <c r="AI228" i="8"/>
  <c r="AD229" i="8"/>
  <c r="AE229" i="8"/>
  <c r="AF229" i="8"/>
  <c r="AG229" i="8"/>
  <c r="AI229" i="8"/>
  <c r="AD230" i="8"/>
  <c r="AE230" i="8"/>
  <c r="AF230" i="8"/>
  <c r="AG230" i="8"/>
  <c r="AI230" i="8"/>
  <c r="AD63" i="8"/>
  <c r="AE63" i="8"/>
  <c r="AF63" i="8"/>
  <c r="AG63" i="8"/>
  <c r="AI63" i="8"/>
  <c r="AD231" i="8"/>
  <c r="AE231" i="8"/>
  <c r="AF231" i="8"/>
  <c r="AG231" i="8"/>
  <c r="AI231" i="8"/>
  <c r="AD232" i="8"/>
  <c r="AE232" i="8"/>
  <c r="AF232" i="8"/>
  <c r="AG232" i="8"/>
  <c r="AI232" i="8"/>
  <c r="AD233" i="8"/>
  <c r="AE233" i="8"/>
  <c r="AF233" i="8"/>
  <c r="AG233" i="8"/>
  <c r="AI233" i="8"/>
  <c r="AD64" i="8"/>
  <c r="AE64" i="8"/>
  <c r="AF64" i="8"/>
  <c r="AG64" i="8"/>
  <c r="AI64" i="8"/>
  <c r="AD234" i="8"/>
  <c r="AE234" i="8"/>
  <c r="AF234" i="8"/>
  <c r="AG234" i="8"/>
  <c r="AI234" i="8"/>
  <c r="AD31" i="8"/>
  <c r="AE31" i="8"/>
  <c r="AF31" i="8"/>
  <c r="AG31" i="8"/>
  <c r="AI31" i="8"/>
  <c r="AD235" i="8"/>
  <c r="AE235" i="8"/>
  <c r="AF235" i="8"/>
  <c r="AG235" i="8"/>
  <c r="AI235" i="8"/>
  <c r="AD65" i="8"/>
  <c r="AE65" i="8"/>
  <c r="AF65" i="8"/>
  <c r="AG65" i="8"/>
  <c r="AI65" i="8"/>
  <c r="AD236" i="8"/>
  <c r="AE236" i="8"/>
  <c r="AF236" i="8"/>
  <c r="AG236" i="8"/>
  <c r="AI236" i="8"/>
  <c r="AD237" i="8"/>
  <c r="AE237" i="8"/>
  <c r="AF237" i="8"/>
  <c r="AG237" i="8"/>
  <c r="AI237" i="8"/>
  <c r="AD238" i="8"/>
  <c r="AE238" i="8"/>
  <c r="AF238" i="8"/>
  <c r="AG238" i="8"/>
  <c r="AI238" i="8"/>
  <c r="AD239" i="8"/>
  <c r="AE239" i="8"/>
  <c r="AF239" i="8"/>
  <c r="AG239" i="8"/>
  <c r="AI239" i="8"/>
  <c r="AD240" i="8"/>
  <c r="AE240" i="8"/>
  <c r="AF240" i="8"/>
  <c r="AG240" i="8"/>
  <c r="AI240" i="8"/>
  <c r="AD241" i="8"/>
  <c r="AE241" i="8"/>
  <c r="AF241" i="8"/>
  <c r="AG241" i="8"/>
  <c r="AI241" i="8"/>
  <c r="AD242" i="8"/>
  <c r="AE242" i="8"/>
  <c r="AF242" i="8"/>
  <c r="AG242" i="8"/>
  <c r="AI242" i="8"/>
  <c r="AD243" i="8"/>
  <c r="AE243" i="8"/>
  <c r="AF243" i="8"/>
  <c r="AG243" i="8"/>
  <c r="AI243" i="8"/>
  <c r="AD244" i="8"/>
  <c r="AE244" i="8"/>
  <c r="AF244" i="8"/>
  <c r="AG244" i="8"/>
  <c r="AI244" i="8"/>
  <c r="AD245" i="8"/>
  <c r="AE245" i="8"/>
  <c r="AF245" i="8"/>
  <c r="AG245" i="8"/>
  <c r="AI245" i="8"/>
  <c r="AD246" i="8"/>
  <c r="AE246" i="8"/>
  <c r="AF246" i="8"/>
  <c r="AG246" i="8"/>
  <c r="AI246" i="8"/>
  <c r="AD32" i="8"/>
  <c r="AE32" i="8"/>
  <c r="AF32" i="8"/>
  <c r="AG32" i="8"/>
  <c r="AI32" i="8"/>
  <c r="AD66" i="8"/>
  <c r="AE66" i="8"/>
  <c r="AF66" i="8"/>
  <c r="AG66" i="8"/>
  <c r="AI66" i="8"/>
  <c r="AD247" i="8"/>
  <c r="AE247" i="8"/>
  <c r="AF247" i="8"/>
  <c r="AG247" i="8"/>
  <c r="AI247" i="8"/>
  <c r="AD248" i="8"/>
  <c r="AE248" i="8"/>
  <c r="AF248" i="8"/>
  <c r="AG248" i="8"/>
  <c r="AI248" i="8"/>
  <c r="AD249" i="8"/>
  <c r="AE249" i="8"/>
  <c r="AF249" i="8"/>
  <c r="AG249" i="8"/>
  <c r="AI249" i="8"/>
  <c r="AD67" i="8"/>
  <c r="AE67" i="8"/>
  <c r="AF67" i="8"/>
  <c r="AG67" i="8"/>
  <c r="AI67" i="8"/>
  <c r="AD68" i="8"/>
  <c r="AE68" i="8"/>
  <c r="AF68" i="8"/>
  <c r="AG68" i="8"/>
  <c r="AI68" i="8"/>
  <c r="AD33" i="8"/>
  <c r="AE33" i="8"/>
  <c r="AF33" i="8"/>
  <c r="AG33" i="8"/>
  <c r="AI33" i="8"/>
  <c r="AD34" i="8"/>
  <c r="AE34" i="8"/>
  <c r="AF34" i="8"/>
  <c r="AG34" i="8"/>
  <c r="AI34" i="8"/>
  <c r="AD250" i="8"/>
  <c r="AE250" i="8"/>
  <c r="AF250" i="8"/>
  <c r="AG250" i="8"/>
  <c r="AI250" i="8"/>
  <c r="AD251" i="8"/>
  <c r="AE251" i="8"/>
  <c r="AF251" i="8"/>
  <c r="AG251" i="8"/>
  <c r="AI251" i="8"/>
  <c r="AD252" i="8"/>
  <c r="AE252" i="8"/>
  <c r="AF252" i="8"/>
  <c r="AG252" i="8"/>
  <c r="AI252" i="8"/>
  <c r="AD253" i="8"/>
  <c r="AE253" i="8"/>
  <c r="AF253" i="8"/>
  <c r="AG253" i="8"/>
  <c r="AI253" i="8"/>
  <c r="AD254" i="8"/>
  <c r="AE254" i="8"/>
  <c r="AF254" i="8"/>
  <c r="AG254" i="8"/>
  <c r="AI254" i="8"/>
  <c r="AD255" i="8"/>
  <c r="AE255" i="8"/>
  <c r="AF255" i="8"/>
  <c r="AG255" i="8"/>
  <c r="AI255" i="8"/>
  <c r="AD256" i="8"/>
  <c r="AE256" i="8"/>
  <c r="AF256" i="8"/>
  <c r="AG256" i="8"/>
  <c r="AI256" i="8"/>
  <c r="AD257" i="8"/>
  <c r="AE257" i="8"/>
  <c r="AF257" i="8"/>
  <c r="AG257" i="8"/>
  <c r="AI257" i="8"/>
  <c r="AD258" i="8"/>
  <c r="AE258" i="8"/>
  <c r="AF258" i="8"/>
  <c r="AG258" i="8"/>
  <c r="AI258" i="8"/>
  <c r="AD259" i="8"/>
  <c r="AE259" i="8"/>
  <c r="AF259" i="8"/>
  <c r="AG259" i="8"/>
  <c r="AI259" i="8"/>
  <c r="AD260" i="8"/>
  <c r="AE260" i="8"/>
  <c r="AF260" i="8"/>
  <c r="AG260" i="8"/>
  <c r="AI260" i="8"/>
  <c r="AD261" i="8"/>
  <c r="AE261" i="8"/>
  <c r="AF261" i="8"/>
  <c r="AG261" i="8"/>
  <c r="AI261" i="8"/>
  <c r="AD262" i="8"/>
  <c r="AE262" i="8"/>
  <c r="AF262" i="8"/>
  <c r="AG262" i="8"/>
  <c r="AI262" i="8"/>
  <c r="AD35" i="8"/>
  <c r="AE35" i="8"/>
  <c r="AF35" i="8"/>
  <c r="AG35" i="8"/>
  <c r="AI35" i="8"/>
  <c r="AD263" i="8"/>
  <c r="AE263" i="8"/>
  <c r="AF263" i="8"/>
  <c r="AG263" i="8"/>
  <c r="AI263" i="8"/>
  <c r="AD69" i="8"/>
  <c r="AE69" i="8"/>
  <c r="AF69" i="8"/>
  <c r="AG69" i="8"/>
  <c r="AI69" i="8"/>
  <c r="AD264" i="8"/>
  <c r="AE264" i="8"/>
  <c r="AF264" i="8"/>
  <c r="AG264" i="8"/>
  <c r="AI264" i="8"/>
  <c r="AD70" i="8"/>
  <c r="AE70" i="8"/>
  <c r="AF70" i="8"/>
  <c r="AG70" i="8"/>
  <c r="AI70" i="8"/>
  <c r="AD265" i="8"/>
  <c r="AE265" i="8"/>
  <c r="AF265" i="8"/>
  <c r="AG265" i="8"/>
  <c r="AI265" i="8"/>
  <c r="AD71" i="8"/>
  <c r="AE71" i="8"/>
  <c r="AF71" i="8"/>
  <c r="AG71" i="8"/>
  <c r="AI71" i="8"/>
  <c r="AD266" i="8"/>
  <c r="AE266" i="8"/>
  <c r="AF266" i="8"/>
  <c r="AG266" i="8"/>
  <c r="AI266" i="8"/>
  <c r="AD267" i="8"/>
  <c r="AE267" i="8"/>
  <c r="AF267" i="8"/>
  <c r="AG267" i="8"/>
  <c r="AI267" i="8"/>
  <c r="AD268" i="8"/>
  <c r="AE268" i="8"/>
  <c r="AF268" i="8"/>
  <c r="AG268" i="8"/>
  <c r="AI268" i="8"/>
  <c r="AD269" i="8"/>
  <c r="AE269" i="8"/>
  <c r="AF269" i="8"/>
  <c r="AG269" i="8"/>
  <c r="AI269" i="8"/>
  <c r="AD270" i="8"/>
  <c r="AE270" i="8"/>
  <c r="AF270" i="8"/>
  <c r="AG270" i="8"/>
  <c r="AI270" i="8"/>
  <c r="AD271" i="8"/>
  <c r="AE271" i="8"/>
  <c r="AF271" i="8"/>
  <c r="AG271" i="8"/>
  <c r="AI271" i="8"/>
  <c r="AD272" i="8"/>
  <c r="AE272" i="8"/>
  <c r="AF272" i="8"/>
  <c r="AG272" i="8"/>
  <c r="AI272" i="8"/>
  <c r="AD273" i="8"/>
  <c r="AE273" i="8"/>
  <c r="AF273" i="8"/>
  <c r="AG273" i="8"/>
  <c r="AI273" i="8"/>
  <c r="AD274" i="8"/>
  <c r="AE274" i="8"/>
  <c r="AF274" i="8"/>
  <c r="AG274" i="8"/>
  <c r="AI274" i="8"/>
  <c r="AD275" i="8"/>
  <c r="AE275" i="8"/>
  <c r="AF275" i="8"/>
  <c r="AG275" i="8"/>
  <c r="AI275" i="8"/>
  <c r="AD276" i="8"/>
  <c r="AE276" i="8"/>
  <c r="AF276" i="8"/>
  <c r="AG276" i="8"/>
  <c r="AI276" i="8"/>
  <c r="AD277" i="8"/>
  <c r="AE277" i="8"/>
  <c r="AF277" i="8"/>
  <c r="AG277" i="8"/>
  <c r="AI277" i="8"/>
  <c r="AD278" i="8"/>
  <c r="AE278" i="8"/>
  <c r="AF278" i="8"/>
  <c r="AG278" i="8"/>
  <c r="AI278" i="8"/>
  <c r="AD326" i="8"/>
  <c r="AE326" i="8"/>
  <c r="AF326" i="8"/>
  <c r="AG326" i="8"/>
  <c r="AI326" i="8"/>
  <c r="AD337" i="8"/>
  <c r="AE337" i="8"/>
  <c r="AF337" i="8"/>
  <c r="AG337" i="8"/>
  <c r="AI337" i="8"/>
  <c r="AD338" i="8"/>
  <c r="AE338" i="8"/>
  <c r="AF338" i="8"/>
  <c r="AG338" i="8"/>
  <c r="AI338" i="8"/>
  <c r="AD279" i="8"/>
  <c r="AE279" i="8"/>
  <c r="AF279" i="8"/>
  <c r="AG279" i="8"/>
  <c r="AI279" i="8"/>
  <c r="AD280" i="8"/>
  <c r="AE280" i="8"/>
  <c r="AF280" i="8"/>
  <c r="AG280" i="8"/>
  <c r="AI280" i="8"/>
  <c r="AD281" i="8"/>
  <c r="AE281" i="8"/>
  <c r="AF281" i="8"/>
  <c r="AG281" i="8"/>
  <c r="AI281" i="8"/>
  <c r="AD282" i="8"/>
  <c r="AE282" i="8"/>
  <c r="AF282" i="8"/>
  <c r="AG282" i="8"/>
  <c r="AI282" i="8"/>
  <c r="AD283" i="8"/>
  <c r="AE283" i="8"/>
  <c r="AF283" i="8"/>
  <c r="AG283" i="8"/>
  <c r="AI283" i="8"/>
  <c r="AD339" i="8"/>
  <c r="AE339" i="8"/>
  <c r="AF339" i="8"/>
  <c r="AG339" i="8"/>
  <c r="AI339" i="8"/>
  <c r="AD284" i="8"/>
  <c r="AE284" i="8"/>
  <c r="AF284" i="8"/>
  <c r="AG284" i="8"/>
  <c r="AI284" i="8"/>
  <c r="AD285" i="8"/>
  <c r="AE285" i="8"/>
  <c r="AF285" i="8"/>
  <c r="AG285" i="8"/>
  <c r="AI285" i="8"/>
  <c r="AD340" i="8"/>
  <c r="AE340" i="8"/>
  <c r="AF340" i="8"/>
  <c r="AG340" i="8"/>
  <c r="AI340" i="8"/>
  <c r="AD341" i="8"/>
  <c r="AE341" i="8"/>
  <c r="AF341" i="8"/>
  <c r="AG341" i="8"/>
  <c r="AI341" i="8"/>
  <c r="AD342" i="8"/>
  <c r="AE342" i="8"/>
  <c r="AF342" i="8"/>
  <c r="AG342" i="8"/>
  <c r="AI342" i="8"/>
  <c r="AD286" i="8"/>
  <c r="AE286" i="8"/>
  <c r="AF286" i="8"/>
  <c r="AG286" i="8"/>
  <c r="AI286" i="8"/>
  <c r="AD343" i="8"/>
  <c r="AE343" i="8"/>
  <c r="AF343" i="8"/>
  <c r="AG343" i="8"/>
  <c r="AI343" i="8"/>
  <c r="AD344" i="8"/>
  <c r="AE344" i="8"/>
  <c r="AF344" i="8"/>
  <c r="AG344" i="8"/>
  <c r="AI344" i="8"/>
  <c r="AD345" i="8"/>
  <c r="AE345" i="8"/>
  <c r="AF345" i="8"/>
  <c r="AG345" i="8"/>
  <c r="AI345" i="8"/>
  <c r="AD327" i="8"/>
  <c r="AE327" i="8"/>
  <c r="AF327" i="8"/>
  <c r="AG327" i="8"/>
  <c r="AI327" i="8"/>
  <c r="AD287" i="8"/>
  <c r="AE287" i="8"/>
  <c r="AF287" i="8"/>
  <c r="AG287" i="8"/>
  <c r="AI287" i="8"/>
  <c r="AD346" i="8"/>
  <c r="AE346" i="8"/>
  <c r="AF346" i="8"/>
  <c r="AG346" i="8"/>
  <c r="AI346" i="8"/>
  <c r="AD288" i="8"/>
  <c r="AE288" i="8"/>
  <c r="AF288" i="8"/>
  <c r="AG288" i="8"/>
  <c r="AI288" i="8"/>
  <c r="AD328" i="8"/>
  <c r="AE328" i="8"/>
  <c r="AF328" i="8"/>
  <c r="AG328" i="8"/>
  <c r="AI328" i="8"/>
  <c r="AD347" i="8"/>
  <c r="AE347" i="8"/>
  <c r="AF347" i="8"/>
  <c r="AG347" i="8"/>
  <c r="AI347" i="8"/>
  <c r="AD329" i="8"/>
  <c r="AE329" i="8"/>
  <c r="AF329" i="8"/>
  <c r="AG329" i="8"/>
  <c r="AI329" i="8"/>
  <c r="AD289" i="8"/>
  <c r="AE289" i="8"/>
  <c r="AF289" i="8"/>
  <c r="AG289" i="8"/>
  <c r="AI289" i="8"/>
  <c r="AD290" i="8"/>
  <c r="AE290" i="8"/>
  <c r="AF290" i="8"/>
  <c r="AG290" i="8"/>
  <c r="AI290" i="8"/>
  <c r="AD348" i="8"/>
  <c r="AE348" i="8"/>
  <c r="AF348" i="8"/>
  <c r="AG348" i="8"/>
  <c r="AI348" i="8"/>
  <c r="AD330" i="8"/>
  <c r="AE330" i="8"/>
  <c r="AF330" i="8"/>
  <c r="AG330" i="8"/>
  <c r="AI330" i="8"/>
  <c r="AD349" i="8"/>
  <c r="AE349" i="8"/>
  <c r="AF349" i="8"/>
  <c r="AG349" i="8"/>
  <c r="AI349" i="8"/>
  <c r="AD291" i="8"/>
  <c r="AE291" i="8"/>
  <c r="AF291" i="8"/>
  <c r="AG291" i="8"/>
  <c r="AI291" i="8"/>
  <c r="AD350" i="8"/>
  <c r="AE350" i="8"/>
  <c r="AF350" i="8"/>
  <c r="AG350" i="8"/>
  <c r="AI350" i="8"/>
  <c r="AD351" i="8"/>
  <c r="AE351" i="8"/>
  <c r="AF351" i="8"/>
  <c r="AG351" i="8"/>
  <c r="AI351" i="8"/>
  <c r="AD292" i="8"/>
  <c r="AE292" i="8"/>
  <c r="AF292" i="8"/>
  <c r="AG292" i="8"/>
  <c r="AI292" i="8"/>
  <c r="AD293" i="8"/>
  <c r="AE293" i="8"/>
  <c r="AF293" i="8"/>
  <c r="AG293" i="8"/>
  <c r="AI293" i="8"/>
  <c r="AD331" i="8"/>
  <c r="AE331" i="8"/>
  <c r="AF331" i="8"/>
  <c r="AG331" i="8"/>
  <c r="AI331" i="8"/>
  <c r="AD294" i="8"/>
  <c r="AE294" i="8"/>
  <c r="AF294" i="8"/>
  <c r="AG294" i="8"/>
  <c r="AI294" i="8"/>
  <c r="AD295" i="8"/>
  <c r="AE295" i="8"/>
  <c r="AF295" i="8"/>
  <c r="AG295" i="8"/>
  <c r="AI295" i="8"/>
  <c r="AD352" i="8"/>
  <c r="AE352" i="8"/>
  <c r="AF352" i="8"/>
  <c r="AG352" i="8"/>
  <c r="AI352" i="8"/>
  <c r="AD296" i="8"/>
  <c r="AE296" i="8"/>
  <c r="AF296" i="8"/>
  <c r="AG296" i="8"/>
  <c r="AI296" i="8"/>
  <c r="AD297" i="8"/>
  <c r="AE297" i="8"/>
  <c r="AF297" i="8"/>
  <c r="AG297" i="8"/>
  <c r="AI297" i="8"/>
  <c r="AD298" i="8"/>
  <c r="AE298" i="8"/>
  <c r="AF298" i="8"/>
  <c r="AG298" i="8"/>
  <c r="AI298" i="8"/>
  <c r="AD353" i="8"/>
  <c r="AE353" i="8"/>
  <c r="AF353" i="8"/>
  <c r="AG353" i="8"/>
  <c r="AI353" i="8"/>
  <c r="AD354" i="8"/>
  <c r="AE354" i="8"/>
  <c r="AF354" i="8"/>
  <c r="AG354" i="8"/>
  <c r="AI354" i="8"/>
  <c r="AD299" i="8"/>
  <c r="AE299" i="8"/>
  <c r="AF299" i="8"/>
  <c r="AG299" i="8"/>
  <c r="AI299" i="8"/>
  <c r="AD300" i="8"/>
  <c r="AE300" i="8"/>
  <c r="AF300" i="8"/>
  <c r="AG300" i="8"/>
  <c r="AI300" i="8"/>
  <c r="AD355" i="8"/>
  <c r="AE355" i="8"/>
  <c r="AF355" i="8"/>
  <c r="AG355" i="8"/>
  <c r="AI355" i="8"/>
  <c r="AD332" i="8"/>
  <c r="AE332" i="8"/>
  <c r="AF332" i="8"/>
  <c r="AG332" i="8"/>
  <c r="AI332" i="8"/>
  <c r="AD356" i="8"/>
  <c r="AE356" i="8"/>
  <c r="AF356" i="8"/>
  <c r="AG356" i="8"/>
  <c r="AI356" i="8"/>
  <c r="AD301" i="8"/>
  <c r="AE301" i="8"/>
  <c r="AF301" i="8"/>
  <c r="AG301" i="8"/>
  <c r="AI301" i="8"/>
  <c r="AD302" i="8"/>
  <c r="AE302" i="8"/>
  <c r="AF302" i="8"/>
  <c r="AG302" i="8"/>
  <c r="AI302" i="8"/>
  <c r="AD303" i="8"/>
  <c r="AE303" i="8"/>
  <c r="AF303" i="8"/>
  <c r="AG303" i="8"/>
  <c r="AI303" i="8"/>
  <c r="AD304" i="8"/>
  <c r="AE304" i="8"/>
  <c r="AF304" i="8"/>
  <c r="AG304" i="8"/>
  <c r="AI304" i="8"/>
  <c r="AD305" i="8"/>
  <c r="AE305" i="8"/>
  <c r="AF305" i="8"/>
  <c r="AG305" i="8"/>
  <c r="AI305" i="8"/>
  <c r="AD306" i="8"/>
  <c r="AE306" i="8"/>
  <c r="AF306" i="8"/>
  <c r="AG306" i="8"/>
  <c r="AI306" i="8"/>
  <c r="AD307" i="8"/>
  <c r="AE307" i="8"/>
  <c r="AF307" i="8"/>
  <c r="AG307" i="8"/>
  <c r="AI307" i="8"/>
  <c r="AD308" i="8"/>
  <c r="AE308" i="8"/>
  <c r="AF308" i="8"/>
  <c r="AG308" i="8"/>
  <c r="AI308" i="8"/>
  <c r="AD309" i="8"/>
  <c r="AE309" i="8"/>
  <c r="AF309" i="8"/>
  <c r="AG309" i="8"/>
  <c r="AI309" i="8"/>
  <c r="AD357" i="8"/>
  <c r="AE357" i="8"/>
  <c r="AF357" i="8"/>
  <c r="AG357" i="8"/>
  <c r="AI357" i="8"/>
  <c r="AD310" i="8"/>
  <c r="AE310" i="8"/>
  <c r="AF310" i="8"/>
  <c r="AG310" i="8"/>
  <c r="AI310" i="8"/>
  <c r="AD333" i="8"/>
  <c r="AE333" i="8"/>
  <c r="AF333" i="8"/>
  <c r="AG333" i="8"/>
  <c r="AI333" i="8"/>
  <c r="AD311" i="8"/>
  <c r="AE311" i="8"/>
  <c r="AF311" i="8"/>
  <c r="AG311" i="8"/>
  <c r="AI311" i="8"/>
  <c r="AD312" i="8"/>
  <c r="AE312" i="8"/>
  <c r="AF312" i="8"/>
  <c r="AG312" i="8"/>
  <c r="AI312" i="8"/>
  <c r="AD358" i="8"/>
  <c r="AE358" i="8"/>
  <c r="AF358" i="8"/>
  <c r="AG358" i="8"/>
  <c r="AI358" i="8"/>
  <c r="AD313" i="8"/>
  <c r="AE313" i="8"/>
  <c r="AF313" i="8"/>
  <c r="AG313" i="8"/>
  <c r="AI313" i="8"/>
  <c r="AD314" i="8"/>
  <c r="AE314" i="8"/>
  <c r="AF314" i="8"/>
  <c r="AG314" i="8"/>
  <c r="AI314" i="8"/>
  <c r="AD359" i="8"/>
  <c r="AE359" i="8"/>
  <c r="AF359" i="8"/>
  <c r="AG359" i="8"/>
  <c r="AI359" i="8"/>
  <c r="AD360" i="8"/>
  <c r="AE360" i="8"/>
  <c r="AF360" i="8"/>
  <c r="AG360" i="8"/>
  <c r="AI360" i="8"/>
  <c r="AD315" i="8"/>
  <c r="AE315" i="8"/>
  <c r="AF315" i="8"/>
  <c r="AG315" i="8"/>
  <c r="AI315" i="8"/>
  <c r="AD316" i="8"/>
  <c r="AE316" i="8"/>
  <c r="AF316" i="8"/>
  <c r="AG316" i="8"/>
  <c r="AI316" i="8"/>
  <c r="AD317" i="8"/>
  <c r="AE317" i="8"/>
  <c r="AF317" i="8"/>
  <c r="AG317" i="8"/>
  <c r="AI317" i="8"/>
  <c r="AD318" i="8"/>
  <c r="AE318" i="8"/>
  <c r="AF318" i="8"/>
  <c r="AG318" i="8"/>
  <c r="AI318" i="8"/>
  <c r="AD334" i="8"/>
  <c r="AE334" i="8"/>
  <c r="AF334" i="8"/>
  <c r="AG334" i="8"/>
  <c r="AI334" i="8"/>
  <c r="AD319" i="8"/>
  <c r="AE319" i="8"/>
  <c r="AF319" i="8"/>
  <c r="AG319" i="8"/>
  <c r="AI319" i="8"/>
  <c r="AD361" i="8"/>
  <c r="AE361" i="8"/>
  <c r="AF361" i="8"/>
  <c r="AG361" i="8"/>
  <c r="AI361" i="8"/>
  <c r="AD320" i="8"/>
  <c r="AE320" i="8"/>
  <c r="AF320" i="8"/>
  <c r="AG320" i="8"/>
  <c r="AI320" i="8"/>
  <c r="AD335" i="8"/>
  <c r="AE335" i="8"/>
  <c r="AF335" i="8"/>
  <c r="AG335" i="8"/>
  <c r="AI335" i="8"/>
  <c r="AD362" i="8"/>
  <c r="AE362" i="8"/>
  <c r="AF362" i="8"/>
  <c r="AG362" i="8"/>
  <c r="AI362" i="8"/>
  <c r="AD336" i="8"/>
  <c r="AE336" i="8"/>
  <c r="AF336" i="8"/>
  <c r="AG336" i="8"/>
  <c r="AI336" i="8"/>
  <c r="AD321" i="8"/>
  <c r="AE321" i="8"/>
  <c r="AF321" i="8"/>
  <c r="AG321" i="8"/>
  <c r="AI321" i="8"/>
  <c r="AD322" i="8"/>
  <c r="AE322" i="8"/>
  <c r="AF322" i="8"/>
  <c r="AG322" i="8"/>
  <c r="AI322" i="8"/>
  <c r="AD323" i="8"/>
  <c r="AE323" i="8"/>
  <c r="AF323" i="8"/>
  <c r="AG323" i="8"/>
  <c r="AI323" i="8"/>
  <c r="AD363" i="8"/>
  <c r="AE363" i="8"/>
  <c r="AF363" i="8"/>
  <c r="AG363" i="8"/>
  <c r="AI363" i="8"/>
  <c r="AD324" i="8"/>
  <c r="AE324" i="8"/>
  <c r="AF324" i="8"/>
  <c r="AG324" i="8"/>
  <c r="AI324" i="8"/>
  <c r="AI72" i="8"/>
  <c r="AG72" i="8"/>
  <c r="AF72" i="8"/>
  <c r="AE72" i="8"/>
  <c r="AD72" i="8"/>
  <c r="N30" i="3" l="1"/>
  <c r="N29" i="3"/>
  <c r="N28" i="3"/>
  <c r="N27" i="3"/>
  <c r="N26" i="3"/>
  <c r="N25" i="3"/>
  <c r="N24" i="3"/>
  <c r="N23" i="3"/>
  <c r="N22" i="3"/>
  <c r="N21" i="3"/>
  <c r="N20" i="3"/>
  <c r="N19" i="3"/>
  <c r="N18" i="3"/>
  <c r="N17" i="3"/>
  <c r="N16" i="3"/>
  <c r="N15" i="3"/>
  <c r="N14" i="3"/>
  <c r="N13" i="3"/>
  <c r="N12" i="3"/>
  <c r="N11" i="3"/>
  <c r="N10" i="3"/>
  <c r="N9" i="3"/>
  <c r="N8" i="3"/>
  <c r="N7" i="3"/>
  <c r="N6" i="3"/>
  <c r="N5" i="3"/>
  <c r="N4" i="3"/>
  <c r="N3" i="3"/>
  <c r="N2" i="3"/>
  <c r="N1" i="3"/>
  <c r="F68" i="1"/>
  <c r="F60" i="1"/>
  <c r="F52" i="1"/>
  <c r="F44" i="1"/>
  <c r="F36" i="1"/>
  <c r="I36" i="1" s="1"/>
  <c r="F28" i="1"/>
  <c r="F20" i="1"/>
  <c r="F12" i="1"/>
  <c r="K60" i="1" l="1"/>
  <c r="K63" i="1" s="1"/>
  <c r="L60" i="1"/>
  <c r="L63" i="1" s="1"/>
  <c r="N60" i="1"/>
  <c r="N63" i="1" s="1"/>
  <c r="J60" i="1"/>
  <c r="J63" i="1" s="1"/>
  <c r="I60" i="1"/>
  <c r="I63" i="1" s="1"/>
  <c r="L52" i="1"/>
  <c r="L55" i="1" s="1"/>
  <c r="N52" i="1"/>
  <c r="N55" i="1" s="1"/>
  <c r="I52" i="1"/>
  <c r="I55" i="1" s="1"/>
  <c r="J52" i="1"/>
  <c r="J55" i="1" s="1"/>
  <c r="K52" i="1"/>
  <c r="K55" i="1" s="1"/>
  <c r="K68" i="1"/>
  <c r="K71" i="1" s="1"/>
  <c r="N68" i="1"/>
  <c r="N71" i="1" s="1"/>
  <c r="J68" i="1"/>
  <c r="J71" i="1" s="1"/>
  <c r="I68" i="1"/>
  <c r="I71" i="1" s="1"/>
  <c r="L68" i="1"/>
  <c r="L71" i="1" s="1"/>
  <c r="L44" i="1"/>
  <c r="L47" i="1" s="1"/>
  <c r="K44" i="1"/>
  <c r="K47" i="1" s="1"/>
  <c r="J44" i="1"/>
  <c r="J47" i="1" s="1"/>
  <c r="I44" i="1"/>
  <c r="I47" i="1" s="1"/>
  <c r="N44" i="1"/>
  <c r="N47" i="1" s="1"/>
  <c r="F31" i="1"/>
  <c r="I28" i="1"/>
  <c r="I31" i="1" s="1"/>
  <c r="I12" i="1"/>
  <c r="L12" i="1"/>
  <c r="K12" i="1"/>
  <c r="J12" i="1"/>
  <c r="N12" i="1"/>
  <c r="L20" i="1"/>
  <c r="L23" i="1" s="1"/>
  <c r="K20" i="1"/>
  <c r="K23" i="1" s="1"/>
  <c r="J20" i="1"/>
  <c r="J23" i="1" s="1"/>
  <c r="I20" i="1"/>
  <c r="I23" i="1" s="1"/>
  <c r="N20" i="1"/>
  <c r="N23" i="1" s="1"/>
  <c r="M63" i="1"/>
  <c r="M72" i="1"/>
  <c r="M64" i="1"/>
  <c r="F23" i="1"/>
  <c r="I39" i="1"/>
  <c r="F39" i="1"/>
  <c r="F47" i="1"/>
  <c r="F63" i="1"/>
  <c r="F15" i="1"/>
  <c r="F55" i="1"/>
  <c r="M71" i="1"/>
  <c r="F71" i="1"/>
  <c r="J16" i="1" l="1"/>
  <c r="J15" i="1"/>
  <c r="L16" i="1"/>
  <c r="L15" i="1"/>
  <c r="K16" i="1"/>
  <c r="K15" i="1"/>
  <c r="M16" i="1"/>
  <c r="M15" i="1"/>
  <c r="I16" i="1"/>
  <c r="I15" i="1"/>
  <c r="N16" i="1"/>
  <c r="N15" i="1"/>
</calcChain>
</file>

<file path=xl/sharedStrings.xml><?xml version="1.0" encoding="utf-8"?>
<sst xmlns="http://schemas.openxmlformats.org/spreadsheetml/2006/main" count="16930" uniqueCount="1319">
  <si>
    <t>Local authority selection:</t>
  </si>
  <si>
    <t>Allerdale</t>
  </si>
  <si>
    <t>Rural as a Region</t>
  </si>
  <si>
    <t>England</t>
  </si>
  <si>
    <t>% Gap - Rural as a Region to England</t>
  </si>
  <si>
    <r>
      <rPr>
        <b/>
        <i/>
        <u/>
        <sz val="16"/>
        <color theme="1"/>
        <rFont val="Calibri"/>
        <family val="2"/>
        <scheme val="minor"/>
      </rPr>
      <t>Mission 3:</t>
    </r>
    <r>
      <rPr>
        <b/>
        <i/>
        <sz val="14"/>
        <color theme="1"/>
        <rFont val="Calibri"/>
        <family val="2"/>
        <scheme val="minor"/>
      </rPr>
      <t xml:space="preserve"> By 2030, local public transport connectivity across the country will be signifcantly closer to the standards of London, with improved services, simpler fares and integrated ticketing.</t>
    </r>
  </si>
  <si>
    <t>Adur</t>
  </si>
  <si>
    <t>Predominantly Urban</t>
  </si>
  <si>
    <t>SD</t>
  </si>
  <si>
    <t>Predominantly Rural</t>
  </si>
  <si>
    <t>Amber Valley</t>
  </si>
  <si>
    <t>Arun</t>
  </si>
  <si>
    <t>Ashfield</t>
  </si>
  <si>
    <t>Ashford</t>
  </si>
  <si>
    <t>Urban with Significant Rural</t>
  </si>
  <si>
    <t>Babergh</t>
  </si>
  <si>
    <t>Barking and Dagenham</t>
  </si>
  <si>
    <t>L</t>
  </si>
  <si>
    <t>Barnet</t>
  </si>
  <si>
    <t>Barnsley</t>
  </si>
  <si>
    <t>MD</t>
  </si>
  <si>
    <t>Barrow-in-Furness</t>
  </si>
  <si>
    <t>Basildon</t>
  </si>
  <si>
    <t>Basingstoke and Deane</t>
  </si>
  <si>
    <t>Bassetlaw</t>
  </si>
  <si>
    <t>Bath and North East Somerset</t>
  </si>
  <si>
    <t>UA</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</si>
  <si>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</si>
  <si>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</si>
  <si>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</si>
  <si>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</si>
  <si>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</si>
  <si>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</si>
  <si>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</si>
  <si>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</si>
  <si>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</si>
  <si>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</si>
  <si>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</si>
  <si>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</si>
  <si>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</si>
  <si>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</si>
  <si>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</si>
  <si>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</si>
  <si>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</si>
  <si>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</si>
  <si>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</si>
  <si>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</si>
  <si>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</si>
  <si>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</si>
  <si>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</si>
  <si>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 Council</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</si>
  <si>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</si>
  <si>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</si>
  <si>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</si>
  <si>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</si>
  <si>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</si>
  <si>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</si>
  <si>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</si>
  <si>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</si>
  <si>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</si>
  <si>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</si>
  <si>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</si>
  <si>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</si>
  <si>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</si>
  <si>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</si>
  <si>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</si>
  <si>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</si>
  <si>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</si>
  <si>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</si>
  <si>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</si>
  <si>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</si>
  <si>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</si>
  <si>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</si>
  <si>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Cornwall</t>
  </si>
  <si>
    <t>Cotswold</t>
  </si>
  <si>
    <t>County Durham</t>
  </si>
  <si>
    <t>Coventry</t>
  </si>
  <si>
    <t>Craven</t>
  </si>
  <si>
    <t>Crawley</t>
  </si>
  <si>
    <t>Croydon</t>
  </si>
  <si>
    <t>Dacorum</t>
  </si>
  <si>
    <t>Darlington</t>
  </si>
  <si>
    <t>Dartford</t>
  </si>
  <si>
    <t>Derby</t>
  </si>
  <si>
    <t>Derbyshire Dales</t>
  </si>
  <si>
    <t>Doncaster</t>
  </si>
  <si>
    <t>Dorset Council</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</si>
  <si>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</si>
  <si>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</si>
  <si>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</si>
  <si>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</si>
  <si>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</si>
  <si>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</si>
  <si>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</si>
  <si>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</si>
  <si>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</si>
  <si>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</si>
  <si>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</si>
  <si>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</si>
  <si>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</si>
  <si>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</si>
  <si>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</si>
  <si>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</si>
  <si>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</si>
  <si>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</si>
  <si>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</si>
  <si>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</si>
  <si>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</si>
  <si>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</si>
  <si>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</si>
  <si>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</si>
  <si>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</si>
  <si>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</si>
  <si>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</si>
  <si>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</si>
  <si>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</si>
  <si>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</si>
  <si>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</si>
  <si>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</si>
  <si>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</si>
  <si>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</si>
  <si>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</si>
  <si>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</si>
  <si>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</si>
  <si>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</si>
  <si>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</si>
  <si>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</si>
  <si>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</si>
  <si>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</si>
  <si>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</si>
  <si>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</si>
  <si>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</si>
  <si>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</si>
  <si>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</si>
  <si>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</si>
  <si>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</si>
  <si>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</si>
  <si>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</si>
  <si>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</si>
  <si>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</si>
  <si>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</si>
  <si>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</si>
  <si>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</si>
  <si>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</si>
  <si>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</si>
  <si>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</si>
  <si>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</si>
  <si>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</si>
  <si>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</si>
  <si>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</si>
  <si>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</si>
  <si>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</si>
  <si>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</si>
  <si>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</si>
  <si>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</si>
  <si>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</si>
  <si>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</si>
  <si>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</si>
  <si>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</si>
  <si>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</si>
  <si>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</si>
  <si>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</si>
  <si>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</si>
  <si>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</si>
  <si>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</si>
  <si>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</si>
  <si>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</si>
  <si>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</si>
  <si>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</si>
  <si>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</si>
  <si>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</si>
  <si>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</si>
  <si>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</si>
  <si>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</si>
  <si>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</si>
  <si>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</si>
  <si>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</si>
  <si>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</si>
  <si>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</si>
  <si>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</si>
  <si>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</si>
  <si>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</si>
  <si>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</si>
  <si>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</si>
  <si>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</si>
  <si>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</si>
  <si>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</si>
  <si>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</si>
  <si>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</si>
  <si>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</si>
  <si>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</si>
  <si>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</si>
  <si>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</si>
  <si>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</si>
  <si>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</si>
  <si>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</si>
  <si>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</si>
  <si>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</si>
  <si>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</si>
  <si>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</si>
  <si>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</si>
  <si>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</si>
  <si>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</si>
  <si>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</si>
  <si>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</si>
  <si>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</si>
  <si>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</si>
  <si>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</si>
  <si>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</si>
  <si>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</si>
  <si>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</si>
  <si>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</si>
  <si>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</si>
  <si>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</si>
  <si>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</si>
  <si>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</si>
  <si>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</si>
  <si>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</si>
  <si>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</si>
  <si>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</si>
  <si>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</si>
  <si>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</si>
  <si>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</si>
  <si>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</si>
  <si>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</si>
  <si>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</si>
  <si>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</si>
  <si>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</si>
  <si>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</si>
  <si>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</si>
  <si>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</si>
  <si>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</si>
  <si>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</si>
  <si>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</si>
  <si>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</si>
  <si>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</si>
  <si>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</si>
  <si>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</si>
  <si>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</si>
  <si>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</si>
  <si>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</si>
  <si>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</si>
  <si>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</si>
  <si>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</si>
  <si>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</si>
  <si>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</si>
  <si>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</si>
  <si>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</si>
  <si>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</si>
  <si>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</si>
  <si>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</si>
  <si>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</si>
  <si>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</si>
  <si>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</si>
  <si>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</si>
  <si>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</si>
  <si>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</si>
  <si>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</si>
  <si>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</si>
  <si>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</si>
  <si>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</si>
  <si>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</si>
  <si>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</si>
  <si>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</si>
  <si>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</si>
  <si>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</si>
  <si>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</si>
  <si>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</si>
  <si>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</si>
  <si>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</si>
  <si>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</si>
  <si>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</si>
  <si>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</si>
  <si>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</si>
  <si>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</si>
  <si>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</si>
  <si>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</si>
  <si>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</si>
  <si>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</si>
  <si>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</si>
  <si>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</si>
  <si>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</si>
  <si>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</si>
  <si>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</si>
  <si>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</si>
  <si>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</si>
  <si>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</si>
  <si>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</si>
  <si>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</si>
  <si>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</si>
  <si>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</si>
  <si>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</si>
  <si>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</si>
  <si>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</si>
  <si>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</si>
  <si>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</si>
  <si>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</si>
  <si>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</si>
  <si>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</si>
  <si>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</si>
  <si>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</si>
  <si>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</si>
  <si>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</si>
  <si>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</si>
  <si>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</si>
  <si>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</si>
  <si>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</si>
  <si>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</si>
  <si>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</si>
  <si>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</si>
  <si>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</si>
  <si>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</si>
  <si>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</si>
  <si>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</si>
  <si>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</si>
  <si>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</si>
  <si>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</si>
  <si>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</si>
  <si>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</si>
  <si>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</si>
  <si>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</si>
  <si>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Cambridgeshire</t>
  </si>
  <si>
    <t>SC</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</si>
  <si>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</si>
  <si>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</si>
  <si>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</si>
  <si>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</si>
  <si>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</si>
  <si>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</si>
  <si>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</si>
  <si>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</si>
  <si>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</si>
  <si>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</si>
  <si>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</si>
  <si>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</si>
  <si>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</si>
  <si>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</si>
  <si>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</si>
  <si>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</si>
  <si>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</si>
  <si>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</si>
  <si>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</si>
  <si>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</si>
  <si>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</si>
  <si>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</si>
  <si>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</si>
  <si>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</si>
  <si>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Aylesbury Vale</t>
  </si>
  <si>
    <t>Bournemouth</t>
  </si>
  <si>
    <t>Chiltern</t>
  </si>
  <si>
    <t>Christchurch</t>
  </si>
  <si>
    <t>Corby</t>
  </si>
  <si>
    <t>Daventry</t>
  </si>
  <si>
    <t>East Dorset</t>
  </si>
  <si>
    <t>East Northamptonshire</t>
  </si>
  <si>
    <t>Forest Heath</t>
  </si>
  <si>
    <t>Kettering</t>
  </si>
  <si>
    <t>North Dorset</t>
  </si>
  <si>
    <t>Northampton</t>
  </si>
  <si>
    <t>Poole</t>
  </si>
  <si>
    <t>Purbeck</t>
  </si>
  <si>
    <t>South Bucks</t>
  </si>
  <si>
    <t>South Northamptonshire</t>
  </si>
  <si>
    <t>St Edmundsbury</t>
  </si>
  <si>
    <t>Suffolk Coastal</t>
  </si>
  <si>
    <t>Taunton Deane</t>
  </si>
  <si>
    <t>Waveney</t>
  </si>
  <si>
    <t>Wellingborough</t>
  </si>
  <si>
    <t>West Dorset</t>
  </si>
  <si>
    <t>West Somerset</t>
  </si>
  <si>
    <t>Weymouth and Portland</t>
  </si>
  <si>
    <t>Wycombe</t>
  </si>
  <si>
    <t>Dorset</t>
  </si>
  <si>
    <t>Buckinghamshire</t>
  </si>
  <si>
    <t>Greater Manchester</t>
  </si>
  <si>
    <t>Merseyside</t>
  </si>
  <si>
    <t>South Yorkshire</t>
  </si>
  <si>
    <t>West Midlands</t>
  </si>
  <si>
    <t>West Yorkshire</t>
  </si>
  <si>
    <t>Tyne and Wear</t>
  </si>
  <si>
    <t/>
  </si>
  <si>
    <t>LAD21CD</t>
  </si>
  <si>
    <t>LAD21NM</t>
  </si>
  <si>
    <t>LAU121CD</t>
  </si>
  <si>
    <t>LAU121NM</t>
  </si>
  <si>
    <t>ITL321CD</t>
  </si>
  <si>
    <t>ITL321NM</t>
  </si>
  <si>
    <t>ITL221CD</t>
  </si>
  <si>
    <t>ITL221NM</t>
  </si>
  <si>
    <t>ITL121CD</t>
  </si>
  <si>
    <t>ITL121NM</t>
  </si>
  <si>
    <t>FID</t>
  </si>
  <si>
    <t>CTY21CD</t>
  </si>
  <si>
    <t>CTY21NM</t>
  </si>
  <si>
    <t>E06000032</t>
  </si>
  <si>
    <t>TLH21</t>
  </si>
  <si>
    <t>TLH2</t>
  </si>
  <si>
    <t>Bedfordshire and Hertfordshire</t>
  </si>
  <si>
    <t>TLH</t>
  </si>
  <si>
    <t>East</t>
  </si>
  <si>
    <t>E07000008</t>
  </si>
  <si>
    <t>E10000003</t>
  </si>
  <si>
    <t>E07000095</t>
  </si>
  <si>
    <t>TLH23</t>
  </si>
  <si>
    <t>Hertfordshire CC</t>
  </si>
  <si>
    <t>E07000009</t>
  </si>
  <si>
    <t>E07000096</t>
  </si>
  <si>
    <t>E07000010</t>
  </si>
  <si>
    <t>E07000098</t>
  </si>
  <si>
    <t>E07000011</t>
  </si>
  <si>
    <t>E07000099</t>
  </si>
  <si>
    <t>E07000012</t>
  </si>
  <si>
    <t>E07000102</t>
  </si>
  <si>
    <t>E07000026</t>
  </si>
  <si>
    <t>E10000006</t>
  </si>
  <si>
    <t>E07000103</t>
  </si>
  <si>
    <t>E07000027</t>
  </si>
  <si>
    <t>E07000240</t>
  </si>
  <si>
    <t>E07000028</t>
  </si>
  <si>
    <t>E07000241</t>
  </si>
  <si>
    <t>E07000029</t>
  </si>
  <si>
    <t>E07000242</t>
  </si>
  <si>
    <t>E07000030</t>
  </si>
  <si>
    <t>E07000243</t>
  </si>
  <si>
    <t>E07000031</t>
  </si>
  <si>
    <t>E06000055</t>
  </si>
  <si>
    <t>TLH24</t>
  </si>
  <si>
    <t>E07000032</t>
  </si>
  <si>
    <t>E10000007</t>
  </si>
  <si>
    <t>E06000056</t>
  </si>
  <si>
    <t>TLH25</t>
  </si>
  <si>
    <t>E07000033</t>
  </si>
  <si>
    <t>E06000036</t>
  </si>
  <si>
    <t>TLJ11</t>
  </si>
  <si>
    <t>Berkshire</t>
  </si>
  <si>
    <t>TLJ1</t>
  </si>
  <si>
    <t>Berkshire, Buckinghamshire and Oxfordshire</t>
  </si>
  <si>
    <t>TLJ</t>
  </si>
  <si>
    <t>South East (England)</t>
  </si>
  <si>
    <t>E07000034</t>
  </si>
  <si>
    <t>E06000037</t>
  </si>
  <si>
    <t>E07000035</t>
  </si>
  <si>
    <t>E06000038</t>
  </si>
  <si>
    <t>E07000036</t>
  </si>
  <si>
    <t>E06000039</t>
  </si>
  <si>
    <t>E07000037</t>
  </si>
  <si>
    <t>E06000040</t>
  </si>
  <si>
    <t>E07000038</t>
  </si>
  <si>
    <t>E06000041</t>
  </si>
  <si>
    <t>E07000039</t>
  </si>
  <si>
    <t>E06000042</t>
  </si>
  <si>
    <t>TLJ12</t>
  </si>
  <si>
    <t>E07000040</t>
  </si>
  <si>
    <t>E10000008</t>
  </si>
  <si>
    <t>E06000060</t>
  </si>
  <si>
    <t>TLJ13</t>
  </si>
  <si>
    <t>E07000041</t>
  </si>
  <si>
    <t>E07000177</t>
  </si>
  <si>
    <t>TLJ14</t>
  </si>
  <si>
    <t>Oxfordshire CC</t>
  </si>
  <si>
    <t>E07000042</t>
  </si>
  <si>
    <t>E07000178</t>
  </si>
  <si>
    <t>E07000043</t>
  </si>
  <si>
    <t>E07000179</t>
  </si>
  <si>
    <t>E07000044</t>
  </si>
  <si>
    <t>E07000180</t>
  </si>
  <si>
    <t>E07000045</t>
  </si>
  <si>
    <t>E07000181</t>
  </si>
  <si>
    <t>E07000046</t>
  </si>
  <si>
    <t>E06000007</t>
  </si>
  <si>
    <t>TLD61</t>
  </si>
  <si>
    <t>TLD6</t>
  </si>
  <si>
    <t>Cheshire</t>
  </si>
  <si>
    <t>TLD</t>
  </si>
  <si>
    <t>North West (England)</t>
  </si>
  <si>
    <t>E07000047</t>
  </si>
  <si>
    <t>E06000049</t>
  </si>
  <si>
    <t>TLD62</t>
  </si>
  <si>
    <t>E07000061</t>
  </si>
  <si>
    <t>E10000011</t>
  </si>
  <si>
    <t>E06000050</t>
  </si>
  <si>
    <t>TLD63</t>
  </si>
  <si>
    <t>E07000062</t>
  </si>
  <si>
    <t>E06000052</t>
  </si>
  <si>
    <t>TLK30</t>
  </si>
  <si>
    <t>Cornwall and Isles of Scilly</t>
  </si>
  <si>
    <t>TLK3</t>
  </si>
  <si>
    <t>TLK</t>
  </si>
  <si>
    <t>South West (England)</t>
  </si>
  <si>
    <t>E07000063</t>
  </si>
  <si>
    <t>E06000053</t>
  </si>
  <si>
    <t>E07000064</t>
  </si>
  <si>
    <t>TLD11</t>
  </si>
  <si>
    <t>West Cumbria</t>
  </si>
  <si>
    <t>TLD1</t>
  </si>
  <si>
    <t>E07000065</t>
  </si>
  <si>
    <t>E07000066</t>
  </si>
  <si>
    <t>E10000012</t>
  </si>
  <si>
    <t>E07000067</t>
  </si>
  <si>
    <t>TLD12</t>
  </si>
  <si>
    <t>East Cumbria</t>
  </si>
  <si>
    <t>E07000068</t>
  </si>
  <si>
    <t>E07000069</t>
  </si>
  <si>
    <t>E07000070</t>
  </si>
  <si>
    <t>E06000015</t>
  </si>
  <si>
    <t>TLF11</t>
  </si>
  <si>
    <t>TLF1</t>
  </si>
  <si>
    <t>Derbyshire and Nottinghamshire</t>
  </si>
  <si>
    <t>TLF</t>
  </si>
  <si>
    <t>East Midlands (England)</t>
  </si>
  <si>
    <t>E07000071</t>
  </si>
  <si>
    <t>TLF12</t>
  </si>
  <si>
    <t>East Derbyshire</t>
  </si>
  <si>
    <t>E07000072</t>
  </si>
  <si>
    <t>E07000073</t>
  </si>
  <si>
    <t>E07000074</t>
  </si>
  <si>
    <t>TLF13</t>
  </si>
  <si>
    <t>South and West Derbyshire</t>
  </si>
  <si>
    <t>E07000075</t>
  </si>
  <si>
    <t>E07000076</t>
  </si>
  <si>
    <t>E07000077</t>
  </si>
  <si>
    <t>E07000078</t>
  </si>
  <si>
    <t>E10000013</t>
  </si>
  <si>
    <t>E07000079</t>
  </si>
  <si>
    <t>E06000018</t>
  </si>
  <si>
    <t>TLF14</t>
  </si>
  <si>
    <t>E07000080</t>
  </si>
  <si>
    <t>E07000170</t>
  </si>
  <si>
    <t>TLF15</t>
  </si>
  <si>
    <t>North Nottinghamshire</t>
  </si>
  <si>
    <t>E07000081</t>
  </si>
  <si>
    <t>E07000171</t>
  </si>
  <si>
    <t>E07000082</t>
  </si>
  <si>
    <t>E07000174</t>
  </si>
  <si>
    <t>E07000083</t>
  </si>
  <si>
    <t>E07000175</t>
  </si>
  <si>
    <t>E08000001</t>
  </si>
  <si>
    <t>E11000001</t>
  </si>
  <si>
    <t>E07000172</t>
  </si>
  <si>
    <t>TLF16</t>
  </si>
  <si>
    <t>South Nottinghamshire</t>
  </si>
  <si>
    <t>E08000002</t>
  </si>
  <si>
    <t>E07000173</t>
  </si>
  <si>
    <t>E08000003</t>
  </si>
  <si>
    <t>E07000176</t>
  </si>
  <si>
    <t>E08000004</t>
  </si>
  <si>
    <t>E06000026</t>
  </si>
  <si>
    <t>TLK41</t>
  </si>
  <si>
    <t>TLK4</t>
  </si>
  <si>
    <t>E08000005</t>
  </si>
  <si>
    <t>E06000027</t>
  </si>
  <si>
    <t>TLK42</t>
  </si>
  <si>
    <t>E08000006</t>
  </si>
  <si>
    <t>TLK43</t>
  </si>
  <si>
    <t>Devon CC</t>
  </si>
  <si>
    <t>E08000007</t>
  </si>
  <si>
    <t>E08000008</t>
  </si>
  <si>
    <t>E08000009</t>
  </si>
  <si>
    <t>E08000010</t>
  </si>
  <si>
    <t>E07000084</t>
  </si>
  <si>
    <t>E10000014</t>
  </si>
  <si>
    <t>E07000085</t>
  </si>
  <si>
    <t>E07000086</t>
  </si>
  <si>
    <t>E07000087</t>
  </si>
  <si>
    <t>E07000187</t>
  </si>
  <si>
    <t>TLK23</t>
  </si>
  <si>
    <t>Somerset CC</t>
  </si>
  <si>
    <t>TLK2</t>
  </si>
  <si>
    <t>Dorset and Somerset</t>
  </si>
  <si>
    <t>E07000088</t>
  </si>
  <si>
    <t>E07000188</t>
  </si>
  <si>
    <t>E07000089</t>
  </si>
  <si>
    <t>E07000189</t>
  </si>
  <si>
    <t>E07000090</t>
  </si>
  <si>
    <t>E07000246</t>
  </si>
  <si>
    <t>E07000091</t>
  </si>
  <si>
    <t>E06000058</t>
  </si>
  <si>
    <t>TLK24</t>
  </si>
  <si>
    <t>E07000092</t>
  </si>
  <si>
    <t>E06000059</t>
  </si>
  <si>
    <t>TLK25</t>
  </si>
  <si>
    <t>E07000093</t>
  </si>
  <si>
    <t>E06000031</t>
  </si>
  <si>
    <t>TLH11</t>
  </si>
  <si>
    <t>TLH1</t>
  </si>
  <si>
    <t>East Anglia</t>
  </si>
  <si>
    <t>E07000094</t>
  </si>
  <si>
    <t>TLH12</t>
  </si>
  <si>
    <t>Cambridgeshire CC</t>
  </si>
  <si>
    <t>E10000015</t>
  </si>
  <si>
    <t>E07000200</t>
  </si>
  <si>
    <t>TLH14</t>
  </si>
  <si>
    <t>Suffolk CC</t>
  </si>
  <si>
    <t>E07000202</t>
  </si>
  <si>
    <t>E07000203</t>
  </si>
  <si>
    <t>E07000244</t>
  </si>
  <si>
    <t>E07000245</t>
  </si>
  <si>
    <t>E07000144</t>
  </si>
  <si>
    <t>TLH15</t>
  </si>
  <si>
    <t>Norwich and East Norfolk</t>
  </si>
  <si>
    <t>E09000001</t>
  </si>
  <si>
    <t>E13000001</t>
  </si>
  <si>
    <t>Inner London</t>
  </si>
  <si>
    <t>E07000145</t>
  </si>
  <si>
    <t>E09000007</t>
  </si>
  <si>
    <t>E07000148</t>
  </si>
  <si>
    <t>E09000012</t>
  </si>
  <si>
    <t>E07000146</t>
  </si>
  <si>
    <t>TLH16</t>
  </si>
  <si>
    <t>North and West Norfolk</t>
  </si>
  <si>
    <t>E09000013</t>
  </si>
  <si>
    <t>E07000147</t>
  </si>
  <si>
    <t>E09000014</t>
  </si>
  <si>
    <t>E07000143</t>
  </si>
  <si>
    <t>TLH17</t>
  </si>
  <si>
    <t>Breckland and South Norfolk</t>
  </si>
  <si>
    <t>E09000019</t>
  </si>
  <si>
    <t>E07000149</t>
  </si>
  <si>
    <t>E09000020</t>
  </si>
  <si>
    <t>W06000021</t>
  </si>
  <si>
    <t>Monmouthshire</t>
  </si>
  <si>
    <t>TLL21</t>
  </si>
  <si>
    <t>Monmouthshire and Newport</t>
  </si>
  <si>
    <t>TLL2</t>
  </si>
  <si>
    <t>East Wales</t>
  </si>
  <si>
    <t>TLL</t>
  </si>
  <si>
    <t>Wales</t>
  </si>
  <si>
    <t>E09000022</t>
  </si>
  <si>
    <t>W06000022</t>
  </si>
  <si>
    <t>Newport</t>
  </si>
  <si>
    <t>E09000023</t>
  </si>
  <si>
    <t>W06000014</t>
  </si>
  <si>
    <t>Vale of Glamorgan</t>
  </si>
  <si>
    <t>TLL22</t>
  </si>
  <si>
    <t>Cardiff and Vale of Glamorgan</t>
  </si>
  <si>
    <t>E09000025</t>
  </si>
  <si>
    <t>W06000015</t>
  </si>
  <si>
    <t>Cardiff</t>
  </si>
  <si>
    <t>E09000028</t>
  </si>
  <si>
    <t>W06000005</t>
  </si>
  <si>
    <t>Flintshire</t>
  </si>
  <si>
    <t>TLL23</t>
  </si>
  <si>
    <t>Flintshire and Wrexham</t>
  </si>
  <si>
    <t>E09000030</t>
  </si>
  <si>
    <t>W06000006</t>
  </si>
  <si>
    <t>Wrexham</t>
  </si>
  <si>
    <t>E09000032</t>
  </si>
  <si>
    <t>W06000023</t>
  </si>
  <si>
    <t>Powys</t>
  </si>
  <si>
    <t>TLL24</t>
  </si>
  <si>
    <t>E09000033</t>
  </si>
  <si>
    <t>E06000010</t>
  </si>
  <si>
    <t>TLE11</t>
  </si>
  <si>
    <t>TLE1</t>
  </si>
  <si>
    <t>East Yorkshire and Northern Lincolnshire</t>
  </si>
  <si>
    <t>TLE</t>
  </si>
  <si>
    <t>Yorkshire and The Humber</t>
  </si>
  <si>
    <t>E07000105</t>
  </si>
  <si>
    <t>E10000016</t>
  </si>
  <si>
    <t>E06000011</t>
  </si>
  <si>
    <t>TLE12</t>
  </si>
  <si>
    <t>E07000106</t>
  </si>
  <si>
    <t>E06000012</t>
  </si>
  <si>
    <t>TLE13</t>
  </si>
  <si>
    <t>North and North East Lincolnshire</t>
  </si>
  <si>
    <t>E07000107</t>
  </si>
  <si>
    <t>E06000013</t>
  </si>
  <si>
    <t>E07000108</t>
  </si>
  <si>
    <t>S12000041</t>
  </si>
  <si>
    <t>Angus</t>
  </si>
  <si>
    <t>S30000048</t>
  </si>
  <si>
    <t>TLM71</t>
  </si>
  <si>
    <t>Angus and Dundee City</t>
  </si>
  <si>
    <t>TLM7</t>
  </si>
  <si>
    <t>Eastern Scotland</t>
  </si>
  <si>
    <t>TLM</t>
  </si>
  <si>
    <t>Scotland</t>
  </si>
  <si>
    <t>E07000109</t>
  </si>
  <si>
    <t>S12000042</t>
  </si>
  <si>
    <t>Dundee City</t>
  </si>
  <si>
    <t>S30000049</t>
  </si>
  <si>
    <t>E07000110</t>
  </si>
  <si>
    <t>S12000005</t>
  </si>
  <si>
    <t>Clackmannanshire</t>
  </si>
  <si>
    <t>S30000003</t>
  </si>
  <si>
    <t>TLM72</t>
  </si>
  <si>
    <t>Clackmannanshire and Fife</t>
  </si>
  <si>
    <t>E07000111</t>
  </si>
  <si>
    <t>S12000047</t>
  </si>
  <si>
    <t>Fife</t>
  </si>
  <si>
    <t>S30000042</t>
  </si>
  <si>
    <t>E07000112</t>
  </si>
  <si>
    <t>S12000010</t>
  </si>
  <si>
    <t>East Lothian</t>
  </si>
  <si>
    <t>S30000005</t>
  </si>
  <si>
    <t>TLM73</t>
  </si>
  <si>
    <t>East Lothian and Midlothian</t>
  </si>
  <si>
    <t>E07000113</t>
  </si>
  <si>
    <t>S12000019</t>
  </si>
  <si>
    <t>Midlothian</t>
  </si>
  <si>
    <t>S30000006</t>
  </si>
  <si>
    <t>E07000114</t>
  </si>
  <si>
    <t>S12000036</t>
  </si>
  <si>
    <t>City of Edinburgh</t>
  </si>
  <si>
    <t>S30000008</t>
  </si>
  <si>
    <t>TLM75</t>
  </si>
  <si>
    <t>E07000115</t>
  </si>
  <si>
    <t>S12000014</t>
  </si>
  <si>
    <t>Falkirk</t>
  </si>
  <si>
    <t>S30000009</t>
  </si>
  <si>
    <t>TLM76</t>
  </si>
  <si>
    <t>E07000116</t>
  </si>
  <si>
    <t>S12000030</t>
  </si>
  <si>
    <t>Stirling</t>
  </si>
  <si>
    <t>S30000011</t>
  </si>
  <si>
    <t>TLM77</t>
  </si>
  <si>
    <t>Perth and Kinross, and Stirling</t>
  </si>
  <si>
    <t>E07000117</t>
  </si>
  <si>
    <t>E10000017</t>
  </si>
  <si>
    <t>S12000048</t>
  </si>
  <si>
    <t>Perth and Kinross</t>
  </si>
  <si>
    <t>S30000043</t>
  </si>
  <si>
    <t>E07000118</t>
  </si>
  <si>
    <t>S12000040</t>
  </si>
  <si>
    <t>West Lothian</t>
  </si>
  <si>
    <t>S30000012</t>
  </si>
  <si>
    <t>TLM78</t>
  </si>
  <si>
    <t>E07000119</t>
  </si>
  <si>
    <t>E06000033</t>
  </si>
  <si>
    <t>TLH31</t>
  </si>
  <si>
    <t>TLH3</t>
  </si>
  <si>
    <t>E07000120</t>
  </si>
  <si>
    <t>E06000034</t>
  </si>
  <si>
    <t>TLH32</t>
  </si>
  <si>
    <t>E07000121</t>
  </si>
  <si>
    <t>TLH34</t>
  </si>
  <si>
    <t>Essex Haven Gateway</t>
  </si>
  <si>
    <t>E07000122</t>
  </si>
  <si>
    <t>E07000123</t>
  </si>
  <si>
    <t>E07000124</t>
  </si>
  <si>
    <t>TLH35</t>
  </si>
  <si>
    <t>West Essex</t>
  </si>
  <si>
    <t>E07000125</t>
  </si>
  <si>
    <t>E07000126</t>
  </si>
  <si>
    <t>E07000127</t>
  </si>
  <si>
    <t>TLH36</t>
  </si>
  <si>
    <t>Heart of Essex</t>
  </si>
  <si>
    <t>E07000128</t>
  </si>
  <si>
    <t>E07000134</t>
  </si>
  <si>
    <t>E10000018</t>
  </si>
  <si>
    <t>E07000135</t>
  </si>
  <si>
    <t>TLH37</t>
  </si>
  <si>
    <t>Essex Thames Gateway</t>
  </si>
  <si>
    <t>E07000129</t>
  </si>
  <si>
    <t>E07000130</t>
  </si>
  <si>
    <t>E07000131</t>
  </si>
  <si>
    <t>E06000023</t>
  </si>
  <si>
    <t>TLK11</t>
  </si>
  <si>
    <t>TLK1</t>
  </si>
  <si>
    <t>Gloucestershire, Wiltshire and Bath/Bristol area</t>
  </si>
  <si>
    <t>E07000132</t>
  </si>
  <si>
    <t>E06000022</t>
  </si>
  <si>
    <t>TLK12</t>
  </si>
  <si>
    <t>Bath and North East Somerset, North Somerset and South Gloucestershire</t>
  </si>
  <si>
    <t>E07000133</t>
  </si>
  <si>
    <t>E06000024</t>
  </si>
  <si>
    <t>E07000136</t>
  </si>
  <si>
    <t>E10000019</t>
  </si>
  <si>
    <t>E06000025</t>
  </si>
  <si>
    <t>E07000137</t>
  </si>
  <si>
    <t>TLK13</t>
  </si>
  <si>
    <t>Gloucestershire CC</t>
  </si>
  <si>
    <t>E07000138</t>
  </si>
  <si>
    <t>E07000139</t>
  </si>
  <si>
    <t>E07000140</t>
  </si>
  <si>
    <t>E07000141</t>
  </si>
  <si>
    <t>E07000142</t>
  </si>
  <si>
    <t>E08000011</t>
  </si>
  <si>
    <t>E11000002</t>
  </si>
  <si>
    <t>E06000030</t>
  </si>
  <si>
    <t>TLK14</t>
  </si>
  <si>
    <t>E08000012</t>
  </si>
  <si>
    <t>E06000054</t>
  </si>
  <si>
    <t>TLK15</t>
  </si>
  <si>
    <t>E08000013</t>
  </si>
  <si>
    <t>TLD33</t>
  </si>
  <si>
    <t>TLD3</t>
  </si>
  <si>
    <t>E08000014</t>
  </si>
  <si>
    <t>TLD34</t>
  </si>
  <si>
    <t>Greater Manchester South West</t>
  </si>
  <si>
    <t>E08000015</t>
  </si>
  <si>
    <t>E10000020</t>
  </si>
  <si>
    <t>TLD35</t>
  </si>
  <si>
    <t>Greater Manchester South East</t>
  </si>
  <si>
    <t>TLD36</t>
  </si>
  <si>
    <t>Greater Manchester North West</t>
  </si>
  <si>
    <t>TLD37</t>
  </si>
  <si>
    <t>Greater Manchester North East</t>
  </si>
  <si>
    <t>E07000163</t>
  </si>
  <si>
    <t>E10000023</t>
  </si>
  <si>
    <t>E06000044</t>
  </si>
  <si>
    <t>TLJ31</t>
  </si>
  <si>
    <t>TLJ3</t>
  </si>
  <si>
    <t>Hampshire and Isle of Wight</t>
  </si>
  <si>
    <t>E07000164</t>
  </si>
  <si>
    <t>E06000045</t>
  </si>
  <si>
    <t>TLJ32</t>
  </si>
  <si>
    <t>E07000165</t>
  </si>
  <si>
    <t>E06000046</t>
  </si>
  <si>
    <t>TLJ34</t>
  </si>
  <si>
    <t>E07000166</t>
  </si>
  <si>
    <t>TLJ35</t>
  </si>
  <si>
    <t>South Hampshire</t>
  </si>
  <si>
    <t>E07000167</t>
  </si>
  <si>
    <t>E07000168</t>
  </si>
  <si>
    <t>E07000169</t>
  </si>
  <si>
    <t>E10000024</t>
  </si>
  <si>
    <t>TLJ36</t>
  </si>
  <si>
    <t>Central Hampshire</t>
  </si>
  <si>
    <t>TLJ37</t>
  </si>
  <si>
    <t>North Hampshire</t>
  </si>
  <si>
    <t>E09000002</t>
  </si>
  <si>
    <t>E13000002</t>
  </si>
  <si>
    <t>Outer London</t>
  </si>
  <si>
    <t>E06000019</t>
  </si>
  <si>
    <t>TLG11</t>
  </si>
  <si>
    <t>TLG1</t>
  </si>
  <si>
    <t>Herefordshire, Worcestershire and Warwickshire</t>
  </si>
  <si>
    <t>TLG</t>
  </si>
  <si>
    <t>West Midlands (England)</t>
  </si>
  <si>
    <t>E09000003</t>
  </si>
  <si>
    <t>E07000234</t>
  </si>
  <si>
    <t>TLG12</t>
  </si>
  <si>
    <t>Worcestershire CC</t>
  </si>
  <si>
    <t>E09000004</t>
  </si>
  <si>
    <t>E07000235</t>
  </si>
  <si>
    <t>E09000005</t>
  </si>
  <si>
    <t>E07000236</t>
  </si>
  <si>
    <t>E09000006</t>
  </si>
  <si>
    <t>E07000237</t>
  </si>
  <si>
    <t>E09000008</t>
  </si>
  <si>
    <t>E07000238</t>
  </si>
  <si>
    <t>E09000009</t>
  </si>
  <si>
    <t>E07000239</t>
  </si>
  <si>
    <t>E09000010</t>
  </si>
  <si>
    <t>E07000218</t>
  </si>
  <si>
    <t>TLG13</t>
  </si>
  <si>
    <t>Warwickshire CC</t>
  </si>
  <si>
    <t>E09000011</t>
  </si>
  <si>
    <t>E07000219</t>
  </si>
  <si>
    <t>E09000015</t>
  </si>
  <si>
    <t>E07000220</t>
  </si>
  <si>
    <t>E09000016</t>
  </si>
  <si>
    <t>E07000221</t>
  </si>
  <si>
    <t>E09000017</t>
  </si>
  <si>
    <t>E07000222</t>
  </si>
  <si>
    <t>E09000018</t>
  </si>
  <si>
    <t>S12000017</t>
  </si>
  <si>
    <t>Highland</t>
  </si>
  <si>
    <t>S30000028</t>
  </si>
  <si>
    <t>Ross and Cromarty</t>
  </si>
  <si>
    <t>TLM61</t>
  </si>
  <si>
    <t>Caithness and Sutherland, and Ross and Cromarty</t>
  </si>
  <si>
    <t>TLM6</t>
  </si>
  <si>
    <t>Highlands and Islands</t>
  </si>
  <si>
    <t>E09000021</t>
  </si>
  <si>
    <t>S30000029</t>
  </si>
  <si>
    <t>Caithness and Sutherland</t>
  </si>
  <si>
    <t>E09000024</t>
  </si>
  <si>
    <t>S30000030</t>
  </si>
  <si>
    <t>Inverness and Nairn</t>
  </si>
  <si>
    <t>TLM62</t>
  </si>
  <si>
    <t>Inverness and Nairn, Moray, and Badenoch and Strathspey</t>
  </si>
  <si>
    <t>E09000026</t>
  </si>
  <si>
    <t>S30000031</t>
  </si>
  <si>
    <t>Badenoch and Strathspey</t>
  </si>
  <si>
    <t>E09000027</t>
  </si>
  <si>
    <t>S12000020</t>
  </si>
  <si>
    <t>Moray</t>
  </si>
  <si>
    <t>S30000032</t>
  </si>
  <si>
    <t>West Moray</t>
  </si>
  <si>
    <t>E09000029</t>
  </si>
  <si>
    <t>S30000033</t>
  </si>
  <si>
    <t>North East Moray</t>
  </si>
  <si>
    <t>E09000031</t>
  </si>
  <si>
    <t>S12000021</t>
  </si>
  <si>
    <t>North Ayrshire</t>
  </si>
  <si>
    <t>S30000034</t>
  </si>
  <si>
    <t>Arran and Cumbrae</t>
  </si>
  <si>
    <t>TLM63</t>
  </si>
  <si>
    <t>Lochaber, Skye and Lochalsh, Arran and Cumbrae, and Argyll and Bute</t>
  </si>
  <si>
    <t>E10000025</t>
  </si>
  <si>
    <t>S12000035</t>
  </si>
  <si>
    <t>Argyll and Bute</t>
  </si>
  <si>
    <t>S30000035</t>
  </si>
  <si>
    <t>Argyll and Bute Islands</t>
  </si>
  <si>
    <t>S30000036</t>
  </si>
  <si>
    <t>Argyll and Bute Mainland</t>
  </si>
  <si>
    <t>S30000037</t>
  </si>
  <si>
    <t>Lochaber</t>
  </si>
  <si>
    <t>S30000038</t>
  </si>
  <si>
    <t>Skye and Lochalsh</t>
  </si>
  <si>
    <t>S12000013</t>
  </si>
  <si>
    <t>Na h-Eileanan Siar</t>
  </si>
  <si>
    <t>S30000039</t>
  </si>
  <si>
    <t>TLM64</t>
  </si>
  <si>
    <t>E10000027</t>
  </si>
  <si>
    <t>S12000023</t>
  </si>
  <si>
    <t>Orkney Islands</t>
  </si>
  <si>
    <t>S30000040</t>
  </si>
  <si>
    <t>TLM65</t>
  </si>
  <si>
    <t>S12000027</t>
  </si>
  <si>
    <t>Shetland Islands</t>
  </si>
  <si>
    <t>S30000041</t>
  </si>
  <si>
    <t>TLM66</t>
  </si>
  <si>
    <t>TLI41</t>
  </si>
  <si>
    <t>Hackney and Newham</t>
  </si>
  <si>
    <t>TLI4</t>
  </si>
  <si>
    <t>Inner London - East</t>
  </si>
  <si>
    <t>TLI</t>
  </si>
  <si>
    <t>London</t>
  </si>
  <si>
    <t>E08000016</t>
  </si>
  <si>
    <t>E11000003</t>
  </si>
  <si>
    <t>TLI42</t>
  </si>
  <si>
    <t>E08000017</t>
  </si>
  <si>
    <t>TLI43</t>
  </si>
  <si>
    <t>Haringey and Islington</t>
  </si>
  <si>
    <t>E08000018</t>
  </si>
  <si>
    <t>E08000019</t>
  </si>
  <si>
    <t>TLI44</t>
  </si>
  <si>
    <t>Lewisham and Southwark</t>
  </si>
  <si>
    <t>E07000192</t>
  </si>
  <si>
    <t>E10000028</t>
  </si>
  <si>
    <t>E07000193</t>
  </si>
  <si>
    <t>TLI45</t>
  </si>
  <si>
    <t>E07000194</t>
  </si>
  <si>
    <t>TLI31</t>
  </si>
  <si>
    <t>Camden and City of London</t>
  </si>
  <si>
    <t>TLI3</t>
  </si>
  <si>
    <t>Inner London - West</t>
  </si>
  <si>
    <t>E07000195</t>
  </si>
  <si>
    <t>E07000196</t>
  </si>
  <si>
    <t>TLI32</t>
  </si>
  <si>
    <t>E07000197</t>
  </si>
  <si>
    <t>TLI33</t>
  </si>
  <si>
    <t>Kensington &amp; Chelsea and Hammersmith &amp; Fulham</t>
  </si>
  <si>
    <t>E07000198</t>
  </si>
  <si>
    <t>E07000199</t>
  </si>
  <si>
    <t>TLI34</t>
  </si>
  <si>
    <t>E10000029</t>
  </si>
  <si>
    <t>E06000035</t>
  </si>
  <si>
    <t>TLJ41</t>
  </si>
  <si>
    <t>TLJ4</t>
  </si>
  <si>
    <t>TLJ43</t>
  </si>
  <si>
    <t>Kent Thames Gateway</t>
  </si>
  <si>
    <t>TLJ44</t>
  </si>
  <si>
    <t>East Kent</t>
  </si>
  <si>
    <t>E07000207</t>
  </si>
  <si>
    <t>E10000030</t>
  </si>
  <si>
    <t>E07000208</t>
  </si>
  <si>
    <t>E07000209</t>
  </si>
  <si>
    <t>E07000210</t>
  </si>
  <si>
    <t>TLJ45</t>
  </si>
  <si>
    <t>Mid Kent</t>
  </si>
  <si>
    <t>E07000211</t>
  </si>
  <si>
    <t>E07000212</t>
  </si>
  <si>
    <t>TLJ46</t>
  </si>
  <si>
    <t>West Kent</t>
  </si>
  <si>
    <t>E07000213</t>
  </si>
  <si>
    <t>E07000214</t>
  </si>
  <si>
    <t>E07000215</t>
  </si>
  <si>
    <t>E06000008</t>
  </si>
  <si>
    <t>TLD41</t>
  </si>
  <si>
    <t>TLD4</t>
  </si>
  <si>
    <t>E07000216</t>
  </si>
  <si>
    <t>E06000009</t>
  </si>
  <si>
    <t>TLD42</t>
  </si>
  <si>
    <t>E07000217</t>
  </si>
  <si>
    <t>TLD44</t>
  </si>
  <si>
    <t>Lancaster and Wyre</t>
  </si>
  <si>
    <t>E08000021</t>
  </si>
  <si>
    <t>E11000007</t>
  </si>
  <si>
    <t>E08000022</t>
  </si>
  <si>
    <t>TLD45</t>
  </si>
  <si>
    <t>Mid Lancashire</t>
  </si>
  <si>
    <t>E08000023</t>
  </si>
  <si>
    <t>E08000024</t>
  </si>
  <si>
    <t>E08000037</t>
  </si>
  <si>
    <t>E10000031</t>
  </si>
  <si>
    <t>TLD46</t>
  </si>
  <si>
    <t>East Lancashire</t>
  </si>
  <si>
    <t>TLD47</t>
  </si>
  <si>
    <t>Chorley and West Lancashire</t>
  </si>
  <si>
    <t>E08000025</t>
  </si>
  <si>
    <t>E11000005</t>
  </si>
  <si>
    <t>E08000026</t>
  </si>
  <si>
    <t>E06000016</t>
  </si>
  <si>
    <t>TLF21</t>
  </si>
  <si>
    <t>TLF2</t>
  </si>
  <si>
    <t>Leicestershire, Rutland and Northamptonshire</t>
  </si>
  <si>
    <t>E08000027</t>
  </si>
  <si>
    <t>E06000017</t>
  </si>
  <si>
    <t>TLF22</t>
  </si>
  <si>
    <t>Leicestershire CC and Rutland</t>
  </si>
  <si>
    <t>E08000028</t>
  </si>
  <si>
    <t>E08000029</t>
  </si>
  <si>
    <t>E08000030</t>
  </si>
  <si>
    <t>E08000031</t>
  </si>
  <si>
    <t>E07000223</t>
  </si>
  <si>
    <t>E10000032</t>
  </si>
  <si>
    <t>E07000224</t>
  </si>
  <si>
    <t>E07000225</t>
  </si>
  <si>
    <t>E07000226</t>
  </si>
  <si>
    <t>E06000062</t>
  </si>
  <si>
    <t>TLF24</t>
  </si>
  <si>
    <t>E07000227</t>
  </si>
  <si>
    <t>E06000061</t>
  </si>
  <si>
    <t>TLF25</t>
  </si>
  <si>
    <t>E07000228</t>
  </si>
  <si>
    <t>TLF30</t>
  </si>
  <si>
    <t>Lincolnshire CC</t>
  </si>
  <si>
    <t>TLF3</t>
  </si>
  <si>
    <t>E07000229</t>
  </si>
  <si>
    <t>E08000032</t>
  </si>
  <si>
    <t>E11000006</t>
  </si>
  <si>
    <t>E08000033</t>
  </si>
  <si>
    <t>E08000034</t>
  </si>
  <si>
    <t>E08000035</t>
  </si>
  <si>
    <t>E08000036</t>
  </si>
  <si>
    <t>E10000034</t>
  </si>
  <si>
    <t>E06000006</t>
  </si>
  <si>
    <t>TLD71</t>
  </si>
  <si>
    <t>East Merseyside</t>
  </si>
  <si>
    <t>TLD7</t>
  </si>
  <si>
    <t>TLD72</t>
  </si>
  <si>
    <t>TLD73</t>
  </si>
  <si>
    <t>TLD74</t>
  </si>
  <si>
    <t>S12000033</t>
  </si>
  <si>
    <t>Aberdeen City</t>
  </si>
  <si>
    <t>S30000026</t>
  </si>
  <si>
    <t>TLM50</t>
  </si>
  <si>
    <t>Aberdeen City and Aberdeenshire</t>
  </si>
  <si>
    <t>TLM5</t>
  </si>
  <si>
    <t>North Eastern Scotland</t>
  </si>
  <si>
    <t>S12000034</t>
  </si>
  <si>
    <t>Aberdeenshire</t>
  </si>
  <si>
    <t>S30000027</t>
  </si>
  <si>
    <t>E06000014</t>
  </si>
  <si>
    <t>TLE21</t>
  </si>
  <si>
    <t>TLE2</t>
  </si>
  <si>
    <t>TLE22</t>
  </si>
  <si>
    <t>North Yorkshire CC</t>
  </si>
  <si>
    <t>N09000003</t>
  </si>
  <si>
    <t>Belfast</t>
  </si>
  <si>
    <t>TLN06</t>
  </si>
  <si>
    <t>TLN0</t>
  </si>
  <si>
    <t>Northern Ireland</t>
  </si>
  <si>
    <t>TLN</t>
  </si>
  <si>
    <t>N09000002</t>
  </si>
  <si>
    <t>Armagh City, Banbridge and Craigavon</t>
  </si>
  <si>
    <t>TLN07</t>
  </si>
  <si>
    <t>N09000010</t>
  </si>
  <si>
    <t>Newry, Mourne and Down</t>
  </si>
  <si>
    <t>TLN08</t>
  </si>
  <si>
    <t>N09000011</t>
  </si>
  <si>
    <t>Ards and North Down</t>
  </si>
  <si>
    <t>TLN09</t>
  </si>
  <si>
    <t>N09000005</t>
  </si>
  <si>
    <t>Derry City and Strabane</t>
  </si>
  <si>
    <t>TLN0A</t>
  </si>
  <si>
    <t>N09000009</t>
  </si>
  <si>
    <t>Mid Ulster</t>
  </si>
  <si>
    <t>TLN0B</t>
  </si>
  <si>
    <t>N09000004</t>
  </si>
  <si>
    <t>Causeway Coast and Glens</t>
  </si>
  <si>
    <t>TLN0C</t>
  </si>
  <si>
    <t>N09000001</t>
  </si>
  <si>
    <t>Antrim and Newtownabbey</t>
  </si>
  <si>
    <t>TLN0D</t>
  </si>
  <si>
    <t>N09000007</t>
  </si>
  <si>
    <t>Lisburn and Castlereagh</t>
  </si>
  <si>
    <t>TLN0E</t>
  </si>
  <si>
    <t>N09000008</t>
  </si>
  <si>
    <t>Mid and East Antrim</t>
  </si>
  <si>
    <t>TLN0F</t>
  </si>
  <si>
    <t>N09000006</t>
  </si>
  <si>
    <t>Fermanagh and Omagh</t>
  </si>
  <si>
    <t>TLN0G</t>
  </si>
  <si>
    <t>E06000057</t>
  </si>
  <si>
    <t>TLC21</t>
  </si>
  <si>
    <t>TLC2</t>
  </si>
  <si>
    <t>Northumberland, and Tyne and Wear</t>
  </si>
  <si>
    <t>TLC</t>
  </si>
  <si>
    <t>North East (England)</t>
  </si>
  <si>
    <t>TLC22</t>
  </si>
  <si>
    <t>Tyneside</t>
  </si>
  <si>
    <t>TLC23</t>
  </si>
  <si>
    <t>TLI51</t>
  </si>
  <si>
    <t>Bexley and Greenwich</t>
  </si>
  <si>
    <t>TLI5</t>
  </si>
  <si>
    <t>Outer London - East and North East</t>
  </si>
  <si>
    <t>TLI52</t>
  </si>
  <si>
    <t>Barking &amp; Dagenham and Havering</t>
  </si>
  <si>
    <t>TLI53</t>
  </si>
  <si>
    <t>Redbridge and Waltham Forest</t>
  </si>
  <si>
    <t>TLI54</t>
  </si>
  <si>
    <t>TLI61</t>
  </si>
  <si>
    <t>TLI6</t>
  </si>
  <si>
    <t>Outer London - South</t>
  </si>
  <si>
    <t>TLI62</t>
  </si>
  <si>
    <t>TLI63</t>
  </si>
  <si>
    <t>Merton, Kingston upon Thames and Sutton</t>
  </si>
  <si>
    <t>TLI71</t>
  </si>
  <si>
    <t>TLI7</t>
  </si>
  <si>
    <t>Outer London - West and North West</t>
  </si>
  <si>
    <t>TLI72</t>
  </si>
  <si>
    <t>TLI73</t>
  </si>
  <si>
    <t>TLI74</t>
  </si>
  <si>
    <t>Harrow and Hillingdon</t>
  </si>
  <si>
    <t>TLI75</t>
  </si>
  <si>
    <t>Hounslow and Richmond upon Thames</t>
  </si>
  <si>
    <t>E06000020</t>
  </si>
  <si>
    <t>TLG21</t>
  </si>
  <si>
    <t>TLG2</t>
  </si>
  <si>
    <t>Shropshire and Staffordshire</t>
  </si>
  <si>
    <t>E06000051</t>
  </si>
  <si>
    <t>TLG22</t>
  </si>
  <si>
    <t>E06000021</t>
  </si>
  <si>
    <t>TLG23</t>
  </si>
  <si>
    <t>TLG24</t>
  </si>
  <si>
    <t>Staffordshire CC</t>
  </si>
  <si>
    <t>TLE31</t>
  </si>
  <si>
    <t>Barnsley, Doncaster and Rotherham</t>
  </si>
  <si>
    <t>TLE3</t>
  </si>
  <si>
    <t>TLE32</t>
  </si>
  <si>
    <t>S12000026</t>
  </si>
  <si>
    <t>Scottish Borders</t>
  </si>
  <si>
    <t>S30000007</t>
  </si>
  <si>
    <t>TLM91</t>
  </si>
  <si>
    <t>TLM9</t>
  </si>
  <si>
    <t>Southern Scotland</t>
  </si>
  <si>
    <t>S12000006</t>
  </si>
  <si>
    <t>Dumfries and Galloway</t>
  </si>
  <si>
    <t>S30000016</t>
  </si>
  <si>
    <t>TLM92</t>
  </si>
  <si>
    <t>S12000008</t>
  </si>
  <si>
    <t>East Ayrshire</t>
  </si>
  <si>
    <t>S30000017</t>
  </si>
  <si>
    <t>TLM93</t>
  </si>
  <si>
    <t>East Ayrshire and North Ayrshire mainland</t>
  </si>
  <si>
    <t>S30000018</t>
  </si>
  <si>
    <t>North Ayrshire mainland</t>
  </si>
  <si>
    <t>S12000028</t>
  </si>
  <si>
    <t>South Ayrshire</t>
  </si>
  <si>
    <t>S30000024</t>
  </si>
  <si>
    <t>TLM94</t>
  </si>
  <si>
    <t>S12000029</t>
  </si>
  <si>
    <t>South Lanarkshire</t>
  </si>
  <si>
    <t>S30000025</t>
  </si>
  <si>
    <t>TLM95</t>
  </si>
  <si>
    <t>E06000043</t>
  </si>
  <si>
    <t>TLJ21</t>
  </si>
  <si>
    <t>TLJ2</t>
  </si>
  <si>
    <t>Surrey, East and West Sussex</t>
  </si>
  <si>
    <t>TLJ22</t>
  </si>
  <si>
    <t>East Sussex CC</t>
  </si>
  <si>
    <t>TLJ25</t>
  </si>
  <si>
    <t>West Surrey</t>
  </si>
  <si>
    <t>TLJ26</t>
  </si>
  <si>
    <t>East Surrey</t>
  </si>
  <si>
    <t>TLJ27</t>
  </si>
  <si>
    <t>West Sussex (South West)</t>
  </si>
  <si>
    <t>TLJ28</t>
  </si>
  <si>
    <t>West Sussex (North East)</t>
  </si>
  <si>
    <t>E06000001</t>
  </si>
  <si>
    <t>TLC11</t>
  </si>
  <si>
    <t>Hartlepool and Stockton-on-Tees</t>
  </si>
  <si>
    <t>TLC1</t>
  </si>
  <si>
    <t>Tees Valley and Durham</t>
  </si>
  <si>
    <t>E06000004</t>
  </si>
  <si>
    <t>E06000002</t>
  </si>
  <si>
    <t>TLC12</t>
  </si>
  <si>
    <t>South Teesside</t>
  </si>
  <si>
    <t>E06000003</t>
  </si>
  <si>
    <t>E06000005</t>
  </si>
  <si>
    <t>TLC13</t>
  </si>
  <si>
    <t>E06000047</t>
  </si>
  <si>
    <t>TLC14</t>
  </si>
  <si>
    <t>Durham</t>
  </si>
  <si>
    <t>S30000013</t>
  </si>
  <si>
    <t>Helensburgh and Lomond</t>
  </si>
  <si>
    <t>TLM81</t>
  </si>
  <si>
    <t>East Dunbartonshire, West Dunbartonshire, and Helensburgh and Lomond</t>
  </si>
  <si>
    <t>TLM8</t>
  </si>
  <si>
    <t>West Central Scotland</t>
  </si>
  <si>
    <t>S12000039</t>
  </si>
  <si>
    <t>West Dunbartonshire</t>
  </si>
  <si>
    <t>S30000014</t>
  </si>
  <si>
    <t>S12000045</t>
  </si>
  <si>
    <t>East Dunbartonshire</t>
  </si>
  <si>
    <t>S30000050</t>
  </si>
  <si>
    <t>S12000049</t>
  </si>
  <si>
    <t>Glasgow City</t>
  </si>
  <si>
    <t>S30000052</t>
  </si>
  <si>
    <t>TLM82</t>
  </si>
  <si>
    <t>S12000011</t>
  </si>
  <si>
    <t>East Renfrewshire</t>
  </si>
  <si>
    <t>S30000020</t>
  </si>
  <si>
    <t>TLM83</t>
  </si>
  <si>
    <t>Inverclyde, East Renfrewshire, and Renfrewshire</t>
  </si>
  <si>
    <t>S12000038</t>
  </si>
  <si>
    <t>Renfrewshire</t>
  </si>
  <si>
    <t>S30000021</t>
  </si>
  <si>
    <t>S12000018</t>
  </si>
  <si>
    <t>Inverclyde</t>
  </si>
  <si>
    <t>S30000022</t>
  </si>
  <si>
    <t>S12000050</t>
  </si>
  <si>
    <t>North Lanarkshire</t>
  </si>
  <si>
    <t>S30000053</t>
  </si>
  <si>
    <t>TLM84</t>
  </si>
  <si>
    <t>TLG31</t>
  </si>
  <si>
    <t>TLG3</t>
  </si>
  <si>
    <t>TLG32</t>
  </si>
  <si>
    <t>TLG33</t>
  </si>
  <si>
    <t>TLG36</t>
  </si>
  <si>
    <t>TLG37</t>
  </si>
  <si>
    <t>TLG38</t>
  </si>
  <si>
    <t>TLG39</t>
  </si>
  <si>
    <t>W06000001</t>
  </si>
  <si>
    <t>Isle of Anglesey</t>
  </si>
  <si>
    <t>TLL11</t>
  </si>
  <si>
    <t>TLL1</t>
  </si>
  <si>
    <t>West Wales and The Valleys</t>
  </si>
  <si>
    <t>W06000002</t>
  </si>
  <si>
    <t>Gwynedd</t>
  </si>
  <si>
    <t>TLL12</t>
  </si>
  <si>
    <t>W06000003</t>
  </si>
  <si>
    <t>Conwy</t>
  </si>
  <si>
    <t>TLL13</t>
  </si>
  <si>
    <t>Conwy and Denbighshire</t>
  </si>
  <si>
    <t>W06000004</t>
  </si>
  <si>
    <t>Denbighshire</t>
  </si>
  <si>
    <t>W06000008</t>
  </si>
  <si>
    <t>Ceredigion</t>
  </si>
  <si>
    <t>TLL14</t>
  </si>
  <si>
    <t>South West Wales</t>
  </si>
  <si>
    <t>W06000009</t>
  </si>
  <si>
    <t>Pembrokeshire</t>
  </si>
  <si>
    <t>W06000010</t>
  </si>
  <si>
    <t>Carmarthenshire</t>
  </si>
  <si>
    <t>W06000016</t>
  </si>
  <si>
    <t>Rhondda Cynon Taf</t>
  </si>
  <si>
    <t>TLL15</t>
  </si>
  <si>
    <t>Central Valleys</t>
  </si>
  <si>
    <t>W06000024</t>
  </si>
  <si>
    <t>Merthyr Tydfil</t>
  </si>
  <si>
    <t>W06000018</t>
  </si>
  <si>
    <t>Caerphilly</t>
  </si>
  <si>
    <t>TLL16</t>
  </si>
  <si>
    <t>Gwent Valleys</t>
  </si>
  <si>
    <t>W06000019</t>
  </si>
  <si>
    <t>Blaenau Gwent</t>
  </si>
  <si>
    <t>W06000020</t>
  </si>
  <si>
    <t>Torfaen</t>
  </si>
  <si>
    <t>W06000012</t>
  </si>
  <si>
    <t>Neath Port Talbot</t>
  </si>
  <si>
    <t>TLL17</t>
  </si>
  <si>
    <t>Bridgend and Neath Port Talbot</t>
  </si>
  <si>
    <t>W06000013</t>
  </si>
  <si>
    <t>Bridgend</t>
  </si>
  <si>
    <t>W06000011</t>
  </si>
  <si>
    <t>Swansea</t>
  </si>
  <si>
    <t>TLL18</t>
  </si>
  <si>
    <t>TLE41</t>
  </si>
  <si>
    <t>TLE4</t>
  </si>
  <si>
    <t>TLE42</t>
  </si>
  <si>
    <t>TLE44</t>
  </si>
  <si>
    <t>Calderdale and Kirklees</t>
  </si>
  <si>
    <t>TLE45</t>
  </si>
  <si>
    <t>Emp003</t>
  </si>
  <si>
    <t>LA_Name</t>
  </si>
  <si>
    <t>Tyne and Wear (Met County)</t>
  </si>
  <si>
    <t>Greater Manchester (Met County)</t>
  </si>
  <si>
    <t>Merseyside (Met County)</t>
  </si>
  <si>
    <t>Kingston upon Hull</t>
  </si>
  <si>
    <t>South Yorkshire (Met County)</t>
  </si>
  <si>
    <t>West Yorkshire (Met County)</t>
  </si>
  <si>
    <t>Herefordshire</t>
  </si>
  <si>
    <t>West Midlands (Met County)</t>
  </si>
  <si>
    <t>Bristol</t>
  </si>
  <si>
    <t>Emp201</t>
  </si>
  <si>
    <t>500EmpPTt</t>
  </si>
  <si>
    <t>Emp210</t>
  </si>
  <si>
    <t>500EmpCyct</t>
  </si>
  <si>
    <t>Emp219</t>
  </si>
  <si>
    <t>500EmpCart</t>
  </si>
  <si>
    <t>Emp301</t>
  </si>
  <si>
    <t>5000EmpPTt</t>
  </si>
  <si>
    <t>Emp310</t>
  </si>
  <si>
    <t>5000EmpCyct</t>
  </si>
  <si>
    <t>Emp319</t>
  </si>
  <si>
    <t>5000EmpCart</t>
  </si>
  <si>
    <t>Emp228</t>
  </si>
  <si>
    <t>500EmpWalkt</t>
  </si>
  <si>
    <t>Emp328</t>
  </si>
  <si>
    <t>5000EmpWalkt</t>
  </si>
  <si>
    <t>Travel time in minutes to nearest employment centre with 500 to 4999 jobs by cycle</t>
  </si>
  <si>
    <t>Travel time in minutes to nearest employment centre with at least 5000 jobs by cycle</t>
  </si>
  <si>
    <t>Shepway</t>
  </si>
  <si>
    <t>Travel time in minutes to nearest employment centre with 500 to 4999 jobs by car</t>
  </si>
  <si>
    <t>Travel time in minutes to nearest employment centre with at least 5000 jobs by car</t>
  </si>
  <si>
    <t>Travel time in minutes to nearest employment centre with 500 to 4999 jobs by Walk</t>
  </si>
  <si>
    <t>Travel time in minutes to nearest employment centre with at least 5000 jobs by Walk</t>
  </si>
  <si>
    <t>Travel time in minutes to nearest employment centre with 500 to 4999 jobs by PT/walk</t>
  </si>
  <si>
    <t>Travel time in minutes to nearest employment centre with at least 5000 jobs by PT/walk</t>
  </si>
  <si>
    <t>Source: Department for Transport</t>
  </si>
  <si>
    <t>Journey Time Statistics</t>
  </si>
  <si>
    <t>Travel time in minutes to nearest employment centre with 500 to 4999 jobs by Public Transport/Walk</t>
  </si>
  <si>
    <t>Travel time in minutes to nearest employment centre with at least 5000 jobs by Public Transport/Walk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</si>
</sst>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b/>
      <i/>
      <sz val="14"/>
      <color theme="1"/>
      <name val="Calibri"/>
      <family val="2"/>
      <scheme val="minor"/>
    </font>
    <font>
      <b/>
      <i/>
      <u/>
      <sz val="16"/>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sz val="9"/>
      <color theme="1"/>
      <name val="Calibri"/>
      <family val="2"/>
      <scheme val="minor"/>
    </font>
    <font>
      <b/>
      <i/>
      <u/>
      <sz val="10"/>
      <color theme="1"/>
      <name val="Calibri"/>
      <family val="2"/>
      <scheme val="minor"/>
    </font>
    <font>
      <b/>
      <i/>
      <sz val="10"/>
      <color theme="1"/>
      <name val="Calibri"/>
      <family val="2"/>
      <scheme val="minor"/>
    </font>
    <font>
      <sz val="9"/>
      <color theme="1"/>
      <name val="Calibri"/>
      <family val="2"/>
      <scheme val="minor"/>
    </font>
    <font>
      <b/>
      <i/>
      <sz val="9"/>
      <color theme="1"/>
      <name val="Calibri"/>
      <family val="2"/>
      <scheme val="minor"/>
    </font>
    <font>
      <b/>
      <sz val="11"/>
      <color rgb="FF000000"/>
      <name val="Arial"/>
      <family val="2"/>
    </font>
    <font>
      <sz val="11"/>
      <color rgb="FF000000"/>
      <name val="Arial"/>
      <family val="2"/>
    </font>
    <font>
      <sz val="11"/>
      <color rgb="FF000000"/>
      <name val="Calibri"/>
      <family val="2"/>
    </font>
  </fonts>
  <fills count="5">
    <fill>
      <patternFill patternType="none"/>
    </fill>
    <fill>
      <patternFill patternType="gray125"/>
    </fill>
    <fill>
      <patternFill patternType="solid">
        <fgColor rgb="FFF6FEEC"/>
        <bgColor indexed="64"/>
      </patternFill>
    </fill>
    <fill>
      <patternFill patternType="solid">
        <fgColor rgb="FFFFFF00"/>
        <bgColor indexed="64"/>
      </patternFill>
    </fill>
    <fill>
      <patternFill patternType="solid">
        <fgColor rgb="FFFFFFFF"/>
        <bgColor rgb="FFFFFFFF"/>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top/>
      <bottom style="medium">
        <color rgb="FF000000"/>
      </bottom>
      <diagonal/>
    </border>
    <border>
      <left/>
      <right/>
      <top/>
      <bottom style="thin">
        <color rgb="FFC0C0C0"/>
      </bottom>
      <diagonal/>
    </border>
    <border>
      <left/>
      <right/>
      <top style="medium">
        <color rgb="FF000000"/>
      </top>
      <bottom/>
      <diagonal/>
    </border>
    <border>
      <left/>
      <right/>
      <top style="thin">
        <color rgb="FFC0C0C0"/>
      </top>
      <bottom style="thin">
        <color rgb="FFC0C0C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Border="0" applyProtection="0"/>
  </cellStyleXfs>
  <cellXfs count="78">
    <xf numFmtId="0" fontId="0" fillId="0" borderId="0" xfId="0"/>
    <xf numFmtId="0" fontId="0" fillId="2" borderId="0" xfId="0" applyFill="1"/>
    <xf numFmtId="0" fontId="5" fillId="2" borderId="0" xfId="0" applyFont="1" applyFill="1" applyAlignment="1">
      <alignment horizontal="right"/>
    </xf>
    <xf numFmtId="0" fontId="6" fillId="2" borderId="1" xfId="0" applyFont="1" applyFill="1" applyBorder="1"/>
    <xf numFmtId="0" fontId="6" fillId="2" borderId="0" xfId="0" applyFont="1" applyFill="1"/>
    <xf numFmtId="0" fontId="0" fillId="2" borderId="2" xfId="0" applyFill="1" applyBorder="1"/>
    <xf numFmtId="0" fontId="8" fillId="2" borderId="0" xfId="0" applyFont="1" applyFill="1" applyAlignment="1">
      <alignment vertical="top"/>
    </xf>
    <xf numFmtId="0" fontId="9" fillId="2" borderId="0" xfId="0" applyFont="1" applyFill="1"/>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0" xfId="0" applyFont="1" applyFill="1" applyAlignment="1">
      <alignment vertical="top"/>
    </xf>
    <xf numFmtId="0" fontId="12" fillId="2" borderId="0" xfId="0" applyFont="1" applyFill="1" applyAlignment="1">
      <alignment vertical="top"/>
    </xf>
    <xf numFmtId="0" fontId="10" fillId="2" borderId="6" xfId="0" applyFont="1" applyFill="1" applyBorder="1" applyAlignment="1">
      <alignment vertical="center" wrapText="1"/>
    </xf>
    <xf numFmtId="0" fontId="10" fillId="2" borderId="7" xfId="0" applyFont="1" applyFill="1" applyBorder="1" applyAlignment="1">
      <alignment vertical="center"/>
    </xf>
    <xf numFmtId="0" fontId="13" fillId="2" borderId="8" xfId="0" applyFont="1" applyFill="1" applyBorder="1" applyAlignment="1">
      <alignment vertical="center" wrapText="1"/>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2" fillId="2" borderId="0" xfId="0" applyFont="1" applyFill="1"/>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5" fillId="2" borderId="9"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164" fontId="5" fillId="2" borderId="15" xfId="0" applyNumberFormat="1" applyFont="1" applyFill="1" applyBorder="1" applyAlignment="1">
      <alignment horizontal="center" vertical="center"/>
    </xf>
    <xf numFmtId="0" fontId="12" fillId="2" borderId="2" xfId="0" applyFont="1" applyFill="1" applyBorder="1"/>
    <xf numFmtId="0" fontId="14" fillId="2" borderId="2" xfId="0" applyFont="1" applyFill="1" applyBorder="1" applyAlignment="1">
      <alignment horizontal="left" vertical="center" wrapText="1"/>
    </xf>
    <xf numFmtId="164" fontId="5" fillId="2" borderId="2" xfId="0" applyNumberFormat="1" applyFont="1" applyFill="1" applyBorder="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center" vertical="center"/>
    </xf>
    <xf numFmtId="0" fontId="0" fillId="3" borderId="0" xfId="0" applyFill="1"/>
    <xf numFmtId="0" fontId="15" fillId="4" borderId="0" xfId="0" applyFont="1" applyFill="1"/>
    <xf numFmtId="0" fontId="15" fillId="4" borderId="20" xfId="0" applyFont="1" applyFill="1" applyBorder="1"/>
    <xf numFmtId="0" fontId="16" fillId="4" borderId="0" xfId="0" applyFont="1" applyFill="1"/>
    <xf numFmtId="0" fontId="16" fillId="4" borderId="20" xfId="0" applyFont="1" applyFill="1" applyBorder="1"/>
    <xf numFmtId="1" fontId="15" fillId="4" borderId="0" xfId="0" applyNumberFormat="1" applyFont="1" applyFill="1" applyAlignment="1">
      <alignment horizontal="right"/>
    </xf>
    <xf numFmtId="1" fontId="15" fillId="4" borderId="20" xfId="0" applyNumberFormat="1" applyFont="1" applyFill="1" applyBorder="1" applyAlignment="1">
      <alignment horizontal="right"/>
    </xf>
    <xf numFmtId="1" fontId="16" fillId="4" borderId="0" xfId="1" applyNumberFormat="1" applyFont="1" applyFill="1" applyAlignment="1">
      <alignment horizontal="right"/>
    </xf>
    <xf numFmtId="1" fontId="16" fillId="4" borderId="0" xfId="3" applyNumberFormat="1" applyFont="1" applyFill="1" applyAlignment="1">
      <alignment horizontal="right"/>
    </xf>
    <xf numFmtId="1" fontId="16" fillId="4" borderId="20" xfId="3" applyNumberFormat="1" applyFont="1" applyFill="1" applyBorder="1" applyAlignment="1">
      <alignment horizontal="right"/>
    </xf>
    <xf numFmtId="1" fontId="16" fillId="4" borderId="20" xfId="2" applyNumberFormat="1" applyFont="1" applyFill="1" applyBorder="1" applyAlignment="1">
      <alignment horizontal="right"/>
    </xf>
    <xf numFmtId="0" fontId="15" fillId="4" borderId="0" xfId="0" applyFont="1" applyFill="1" applyAlignment="1">
      <alignment horizontal="right"/>
    </xf>
    <xf numFmtId="0" fontId="15" fillId="4" borderId="20" xfId="0" applyFont="1" applyFill="1" applyBorder="1" applyAlignment="1">
      <alignment horizontal="right"/>
    </xf>
    <xf numFmtId="3" fontId="16" fillId="4" borderId="0" xfId="1" applyNumberFormat="1" applyFont="1" applyFill="1" applyAlignment="1">
      <alignment horizontal="right"/>
    </xf>
    <xf numFmtId="3" fontId="16" fillId="4" borderId="20" xfId="3" applyNumberFormat="1" applyFont="1" applyFill="1" applyBorder="1" applyAlignment="1">
      <alignment horizontal="right"/>
    </xf>
    <xf numFmtId="3" fontId="16" fillId="4" borderId="0" xfId="3" applyNumberFormat="1" applyFont="1" applyFill="1" applyAlignment="1">
      <alignment horizontal="right"/>
    </xf>
    <xf numFmtId="3" fontId="16" fillId="4" borderId="20" xfId="1" applyNumberFormat="1" applyFont="1" applyFill="1" applyBorder="1" applyAlignment="1">
      <alignment horizontal="right"/>
    </xf>
    <xf numFmtId="1" fontId="16" fillId="4" borderId="20" xfId="1" applyNumberFormat="1" applyFont="1" applyFill="1" applyBorder="1" applyAlignment="1">
      <alignment horizontal="right"/>
    </xf>
    <xf numFmtId="3" fontId="16" fillId="4" borderId="0" xfId="2" applyNumberFormat="1" applyFont="1" applyFill="1" applyAlignment="1">
      <alignment horizontal="right"/>
    </xf>
    <xf numFmtId="3" fontId="16" fillId="4" borderId="20" xfId="2" applyNumberFormat="1" applyFont="1" applyFill="1" applyBorder="1" applyAlignment="1">
      <alignment horizontal="right"/>
    </xf>
    <xf numFmtId="0" fontId="15" fillId="4" borderId="21" xfId="0" applyFont="1" applyFill="1" applyBorder="1" applyAlignment="1">
      <alignment horizontal="right"/>
    </xf>
    <xf numFmtId="3" fontId="16" fillId="4" borderId="22" xfId="3" applyNumberFormat="1" applyFont="1" applyFill="1" applyBorder="1" applyAlignment="1">
      <alignment horizontal="right"/>
    </xf>
    <xf numFmtId="1" fontId="16" fillId="4" borderId="0" xfId="0" applyNumberFormat="1" applyFont="1" applyFill="1"/>
    <xf numFmtId="1" fontId="16" fillId="4" borderId="20" xfId="0" applyNumberFormat="1" applyFont="1" applyFill="1" applyBorder="1"/>
    <xf numFmtId="0" fontId="16" fillId="4" borderId="0" xfId="0" applyFont="1" applyFill="1" applyBorder="1"/>
    <xf numFmtId="0" fontId="16" fillId="0" borderId="23" xfId="0" applyFont="1" applyBorder="1"/>
    <xf numFmtId="164" fontId="16" fillId="4" borderId="20" xfId="0" applyNumberFormat="1" applyFont="1" applyFill="1" applyBorder="1" applyAlignment="1">
      <alignment horizontal="right" vertical="top"/>
    </xf>
    <xf numFmtId="0" fontId="15" fillId="4" borderId="0" xfId="0" applyFont="1" applyFill="1" applyBorder="1"/>
    <xf numFmtId="0" fontId="10" fillId="2" borderId="3" xfId="0" applyFont="1" applyFill="1" applyBorder="1" applyAlignment="1">
      <alignment horizontal="center" vertical="center"/>
    </xf>
    <xf numFmtId="0" fontId="7" fillId="2" borderId="0" xfId="0" applyFont="1" applyFill="1" applyAlignment="1">
      <alignment vertical="top" wrapText="1"/>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13" xfId="0" applyFont="1" applyFill="1" applyBorder="1" applyAlignment="1">
      <alignment horizontal="left" vertical="center"/>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3" fillId="2" borderId="0" xfId="0" applyFont="1" applyFill="1" applyAlignment="1">
      <alignment horizontal="left" vertical="top"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cellXfs>
  <cellStyles count="4">
    <cellStyle name="Comma" xfId="1" builtinId="3"/>
    <cellStyle name="Normal" xfId="0" builtinId="0"/>
    <cellStyle name="Normal_LSOA_EMPLO" xfId="3" xr:uid="{4284C103-6871-4825-A056-7684EC1CB42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Sheet1!$A$11</c:f>
          <c:strCache>
            <c:ptCount val="1"/>
            <c:pt idx="0">
              <c:v>Travel time in minutes to nearest employment centre with 500 to 4999 jobs by Public Transport/Walk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Sheet1!$F$12</c:f>
              <c:strCache>
                <c:ptCount val="1"/>
                <c:pt idx="0">
                  <c:v>Cotswold</c:v>
                </c:pt>
              </c:strCache>
            </c:strRef>
          </c:tx>
          <c:spPr>
            <a:solidFill>
              <a:schemeClr val="tx1"/>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Sheet1!$I$12:$N$12</c:f>
              <c:numCache>
                <c:formatCode>0.0</c:formatCode>
                <c:ptCount val="6"/>
                <c:pt idx="0">
                  <c:v>21.7477216691859</c:v>
                </c:pt>
                <c:pt idx="1">
                  <c:v>21.3114479302936</c:v>
                </c:pt>
                <c:pt idx="2">
                  <c:v>20.120718148064501</c:v>
                </c:pt>
                <c:pt idx="3">
                  <c:v>19.251853251970399</c:v>
                </c:pt>
                <c:pt idx="4">
                  <c:v>#N/A</c:v>
                </c:pt>
                <c:pt idx="5">
                  <c:v>18.8726626423827</c:v>
                </c:pt>
              </c:numCache>
            </c:numRef>
          </c:val>
          <c:extLst>
            <c:ext xmlns:c16="http://schemas.microsoft.com/office/drawing/2014/chart" uri="{C3380CC4-5D6E-409C-BE32-E72D297353CC}">
              <c16:uniqueId val="{00000000-FA5B-4AD5-A2EB-CE72EA3BA500}"/>
            </c:ext>
          </c:extLst>
        </c:ser>
        <c:ser>
          <c:idx val="2"/>
          <c:order val="1"/>
          <c:tx>
            <c:strRef>
              <c:f>Sheet1!$F$13</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Sheet1!$I$13:$N$13</c:f>
              <c:numCache>
                <c:formatCode>0.0</c:formatCode>
                <c:ptCount val="6"/>
                <c:pt idx="0">
                  <c:v>18.282143859036296</c:v>
                </c:pt>
                <c:pt idx="1">
                  <c:v>18.68836229476543</c:v>
                </c:pt>
                <c:pt idx="2">
                  <c:v>19.519810074330774</c:v>
                </c:pt>
                <c:pt idx="3">
                  <c:v>16.988815060861302</c:v>
                </c:pt>
                <c:pt idx="4">
                  <c:v>#N/A</c:v>
                </c:pt>
                <c:pt idx="5">
                  <c:v>16.633513122948969</c:v>
                </c:pt>
              </c:numCache>
            </c:numRef>
          </c:val>
          <c:extLst>
            <c:ext xmlns:c16="http://schemas.microsoft.com/office/drawing/2014/chart" uri="{C3380CC4-5D6E-409C-BE32-E72D297353CC}">
              <c16:uniqueId val="{00000001-FA5B-4AD5-A2EB-CE72EA3BA500}"/>
            </c:ext>
          </c:extLst>
        </c:ser>
        <c:ser>
          <c:idx val="3"/>
          <c:order val="2"/>
          <c:tx>
            <c:strRef>
              <c:f>Sheet1!$F$14</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Sheet1!$I$14:$N$14</c:f>
              <c:numCache>
                <c:formatCode>0.0</c:formatCode>
                <c:ptCount val="6"/>
                <c:pt idx="0">
                  <c:v>12.7</c:v>
                </c:pt>
                <c:pt idx="1">
                  <c:v>12.7</c:v>
                </c:pt>
                <c:pt idx="2">
                  <c:v>13.4</c:v>
                </c:pt>
                <c:pt idx="3">
                  <c:v>12</c:v>
                </c:pt>
                <c:pt idx="4">
                  <c:v>#N/A</c:v>
                </c:pt>
                <c:pt idx="5">
                  <c:v>11.353041965403101</c:v>
                </c:pt>
              </c:numCache>
            </c:numRef>
          </c:val>
          <c:extLst>
            <c:ext xmlns:c16="http://schemas.microsoft.com/office/drawing/2014/chart" uri="{C3380CC4-5D6E-409C-BE32-E72D297353CC}">
              <c16:uniqueId val="{00000002-FA5B-4AD5-A2EB-CE72EA3BA500}"/>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Sheet1!$A$19</c:f>
          <c:strCache>
            <c:ptCount val="1"/>
            <c:pt idx="0">
              <c:v>Travel time in minutes to nearest employment centre with at least 5000 jobs by Public Transport/Walk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Sheet1!$F$20</c:f>
              <c:strCache>
                <c:ptCount val="1"/>
                <c:pt idx="0">
                  <c:v>Cotswold</c:v>
                </c:pt>
              </c:strCache>
            </c:strRef>
          </c:tx>
          <c:spPr>
            <a:solidFill>
              <a:schemeClr val="tx1"/>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Sheet1!$I$20:$N$20</c:f>
              <c:numCache>
                <c:formatCode>0.0</c:formatCode>
                <c:ptCount val="6"/>
                <c:pt idx="0">
                  <c:v>49.136493095101002</c:v>
                </c:pt>
                <c:pt idx="1">
                  <c:v>48.4628539405605</c:v>
                </c:pt>
                <c:pt idx="2">
                  <c:v>48.543715215032201</c:v>
                </c:pt>
                <c:pt idx="3">
                  <c:v>55.973735561167501</c:v>
                </c:pt>
                <c:pt idx="4">
                  <c:v>#N/A</c:v>
                </c:pt>
                <c:pt idx="5">
                  <c:v>52.226928621287598</c:v>
                </c:pt>
              </c:numCache>
            </c:numRef>
          </c:val>
          <c:extLst>
            <c:ext xmlns:c16="http://schemas.microsoft.com/office/drawing/2014/chart" uri="{C3380CC4-5D6E-409C-BE32-E72D297353CC}">
              <c16:uniqueId val="{00000000-F1C6-4FF1-9F0D-173CE77A2F8F}"/>
            </c:ext>
          </c:extLst>
        </c:ser>
        <c:ser>
          <c:idx val="2"/>
          <c:order val="1"/>
          <c:tx>
            <c:strRef>
              <c:f>Sheet1!$F$21</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Sheet1!$I$21:$N$21</c:f>
              <c:numCache>
                <c:formatCode>0.0</c:formatCode>
                <c:ptCount val="6"/>
                <c:pt idx="0">
                  <c:v>54.368315504183322</c:v>
                </c:pt>
                <c:pt idx="1">
                  <c:v>55.270830785313933</c:v>
                </c:pt>
                <c:pt idx="2">
                  <c:v>54.986354387502587</c:v>
                </c:pt>
                <c:pt idx="3">
                  <c:v>54.756616313187187</c:v>
                </c:pt>
                <c:pt idx="4">
                  <c:v>#N/A</c:v>
                </c:pt>
                <c:pt idx="5">
                  <c:v>54.178929833376849</c:v>
                </c:pt>
              </c:numCache>
            </c:numRef>
          </c:val>
          <c:extLst>
            <c:ext xmlns:c16="http://schemas.microsoft.com/office/drawing/2014/chart" uri="{C3380CC4-5D6E-409C-BE32-E72D297353CC}">
              <c16:uniqueId val="{00000001-F1C6-4FF1-9F0D-173CE77A2F8F}"/>
            </c:ext>
          </c:extLst>
        </c:ser>
        <c:ser>
          <c:idx val="3"/>
          <c:order val="2"/>
          <c:tx>
            <c:strRef>
              <c:f>Sheet1!$F$22</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Sheet1!$I$22:$N$22</c:f>
              <c:numCache>
                <c:formatCode>0.0</c:formatCode>
                <c:ptCount val="6"/>
                <c:pt idx="0">
                  <c:v>32.6</c:v>
                </c:pt>
                <c:pt idx="1">
                  <c:v>32.700000000000003</c:v>
                </c:pt>
                <c:pt idx="2">
                  <c:v>32.9</c:v>
                </c:pt>
                <c:pt idx="3">
                  <c:v>32.200000000000003</c:v>
                </c:pt>
                <c:pt idx="4">
                  <c:v>#N/A</c:v>
                </c:pt>
                <c:pt idx="5">
                  <c:v>31.190058182985901</c:v>
                </c:pt>
              </c:numCache>
            </c:numRef>
          </c:val>
          <c:extLst>
            <c:ext xmlns:c16="http://schemas.microsoft.com/office/drawing/2014/chart" uri="{C3380CC4-5D6E-409C-BE32-E72D297353CC}">
              <c16:uniqueId val="{00000002-F1C6-4FF1-9F0D-173CE77A2F8F}"/>
            </c:ext>
          </c:extLst>
        </c:ser>
        <c:dLbls>
          <c:showLegendKey val="0"/>
          <c:showVal val="0"/>
          <c:showCatName val="0"/>
          <c:showSerName val="0"/>
          <c:showPercent val="0"/>
          <c:showBubbleSize val="0"/>
        </c:dLbls>
        <c:gapWidth val="0"/>
        <c:axId val="1605295007"/>
        <c:axId val="1605284607"/>
      </c:barChart>
      <c:catAx>
        <c:axId val="1605295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84607"/>
        <c:crosses val="autoZero"/>
        <c:auto val="1"/>
        <c:lblAlgn val="ctr"/>
        <c:lblOffset val="100"/>
        <c:noMultiLvlLbl val="0"/>
      </c:catAx>
      <c:valAx>
        <c:axId val="160528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95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Sheet1!$A$27</c:f>
          <c:strCache>
            <c:ptCount val="1"/>
            <c:pt idx="0">
              <c:v>Travel time in minutes to nearest employment centre with 500 to 4999 jobs by 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Sheet1!$F$28</c:f>
              <c:strCache>
                <c:ptCount val="1"/>
                <c:pt idx="0">
                  <c:v>Cotswold</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Sheet1!$I$28</c:f>
              <c:numCache>
                <c:formatCode>0.0</c:formatCode>
                <c:ptCount val="1"/>
                <c:pt idx="0">
                  <c:v>28.932932209826198</c:v>
                </c:pt>
              </c:numCache>
            </c:numRef>
          </c:val>
          <c:extLst>
            <c:ext xmlns:c16="http://schemas.microsoft.com/office/drawing/2014/chart" uri="{C3380CC4-5D6E-409C-BE32-E72D297353CC}">
              <c16:uniqueId val="{00000000-F6A5-4674-A7A5-9336F0BBB2A5}"/>
            </c:ext>
          </c:extLst>
        </c:ser>
        <c:ser>
          <c:idx val="1"/>
          <c:order val="1"/>
          <c:tx>
            <c:strRef>
              <c:f>Sheet1!$F$29</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Sheet1!$I$29</c:f>
              <c:numCache>
                <c:formatCode>0.0</c:formatCode>
                <c:ptCount val="1"/>
                <c:pt idx="0">
                  <c:v>25.395491656167287</c:v>
                </c:pt>
              </c:numCache>
            </c:numRef>
          </c:val>
          <c:extLst>
            <c:ext xmlns:c16="http://schemas.microsoft.com/office/drawing/2014/chart" uri="{C3380CC4-5D6E-409C-BE32-E72D297353CC}">
              <c16:uniqueId val="{00000001-F6A5-4674-A7A5-9336F0BBB2A5}"/>
            </c:ext>
          </c:extLst>
        </c:ser>
        <c:ser>
          <c:idx val="2"/>
          <c:order val="2"/>
          <c:tx>
            <c:strRef>
              <c:f>Sheet1!$F$30</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Sheet1!$I$30</c:f>
              <c:numCache>
                <c:formatCode>0.0</c:formatCode>
                <c:ptCount val="1"/>
                <c:pt idx="0">
                  <c:v>14.717718717898</c:v>
                </c:pt>
              </c:numCache>
            </c:numRef>
          </c:val>
          <c:extLst>
            <c:ext xmlns:c16="http://schemas.microsoft.com/office/drawing/2014/chart" uri="{C3380CC4-5D6E-409C-BE32-E72D297353CC}">
              <c16:uniqueId val="{00000002-F6A5-4674-A7A5-9336F0BBB2A5}"/>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Sheet1!$A$35</c:f>
          <c:strCache>
            <c:ptCount val="1"/>
            <c:pt idx="0">
              <c:v>Travel time in minutes to nearest employment centre with at least 5000 jobs by 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Sheet1!$F$36</c:f>
              <c:strCache>
                <c:ptCount val="1"/>
                <c:pt idx="0">
                  <c:v>Cotswold</c:v>
                </c:pt>
              </c:strCache>
            </c:strRef>
          </c:tx>
          <c:spPr>
            <a:solidFill>
              <a:schemeClr val="accent1"/>
            </a:solidFill>
            <a:ln>
              <a:solidFill>
                <a:schemeClr val="tx1"/>
              </a:solidFill>
            </a:ln>
            <a:effectLst>
              <a:outerShdw blurRad="50800" dist="38100" algn="l" rotWithShape="0">
                <a:prstClr val="black">
                  <a:alpha val="40000"/>
                </a:prstClr>
              </a:outerShdw>
            </a:effectLst>
          </c:spPr>
          <c:invertIfNegative val="0"/>
          <c:dPt>
            <c:idx val="0"/>
            <c:invertIfNegative val="0"/>
            <c:bubble3D val="0"/>
            <c:spPr>
              <a:solidFill>
                <a:schemeClr val="tx1"/>
              </a:solidFill>
              <a:ln>
                <a:noFill/>
              </a:ln>
              <a:effectLst>
                <a:outerShdw blurRad="50800" dist="38100" algn="l" rotWithShape="0">
                  <a:prstClr val="black">
                    <a:alpha val="40000"/>
                  </a:prstClr>
                </a:outerShdw>
              </a:effectLst>
            </c:spPr>
            <c:extLst>
              <c:ext xmlns:c16="http://schemas.microsoft.com/office/drawing/2014/chart" uri="{C3380CC4-5D6E-409C-BE32-E72D297353CC}">
                <c16:uniqueId val="{00000000-94B2-47A0-9AAF-380243D8CB7E}"/>
              </c:ext>
            </c:extLst>
          </c:dPt>
          <c:cat>
            <c:numRef>
              <c:f>Sheet1!$I$35</c:f>
              <c:numCache>
                <c:formatCode>General</c:formatCode>
                <c:ptCount val="1"/>
                <c:pt idx="0">
                  <c:v>2019</c:v>
                </c:pt>
              </c:numCache>
            </c:numRef>
          </c:cat>
          <c:val>
            <c:numRef>
              <c:f>Sheet1!$I$36</c:f>
              <c:numCache>
                <c:formatCode>0.0</c:formatCode>
                <c:ptCount val="1"/>
                <c:pt idx="0">
                  <c:v>90.002569110626197</c:v>
                </c:pt>
              </c:numCache>
            </c:numRef>
          </c:val>
          <c:extLst>
            <c:ext xmlns:c16="http://schemas.microsoft.com/office/drawing/2014/chart" uri="{C3380CC4-5D6E-409C-BE32-E72D297353CC}">
              <c16:uniqueId val="{00000000-1A3C-4A5A-B0A2-85A7322F1EDD}"/>
            </c:ext>
          </c:extLst>
        </c:ser>
        <c:ser>
          <c:idx val="1"/>
          <c:order val="1"/>
          <c:tx>
            <c:strRef>
              <c:f>Sheet1!$F$37</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Sheet1!$I$35</c:f>
              <c:numCache>
                <c:formatCode>General</c:formatCode>
                <c:ptCount val="1"/>
                <c:pt idx="0">
                  <c:v>2019</c:v>
                </c:pt>
              </c:numCache>
            </c:numRef>
          </c:cat>
          <c:val>
            <c:numRef>
              <c:f>Sheet1!$I$37</c:f>
              <c:numCache>
                <c:formatCode>0.0</c:formatCode>
                <c:ptCount val="1"/>
                <c:pt idx="0">
                  <c:v>100.27734843835725</c:v>
                </c:pt>
              </c:numCache>
            </c:numRef>
          </c:val>
          <c:extLst>
            <c:ext xmlns:c16="http://schemas.microsoft.com/office/drawing/2014/chart" uri="{C3380CC4-5D6E-409C-BE32-E72D297353CC}">
              <c16:uniqueId val="{00000001-1A3C-4A5A-B0A2-85A7322F1EDD}"/>
            </c:ext>
          </c:extLst>
        </c:ser>
        <c:ser>
          <c:idx val="2"/>
          <c:order val="2"/>
          <c:tx>
            <c:strRef>
              <c:f>Sheet1!$F$38</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Sheet1!$I$35</c:f>
              <c:numCache>
                <c:formatCode>General</c:formatCode>
                <c:ptCount val="1"/>
                <c:pt idx="0">
                  <c:v>2019</c:v>
                </c:pt>
              </c:numCache>
            </c:numRef>
          </c:cat>
          <c:val>
            <c:numRef>
              <c:f>Sheet1!$I$38</c:f>
              <c:numCache>
                <c:formatCode>0.0</c:formatCode>
                <c:ptCount val="1"/>
                <c:pt idx="0">
                  <c:v>58.100170648764198</c:v>
                </c:pt>
              </c:numCache>
            </c:numRef>
          </c:val>
          <c:extLst>
            <c:ext xmlns:c16="http://schemas.microsoft.com/office/drawing/2014/chart" uri="{C3380CC4-5D6E-409C-BE32-E72D297353CC}">
              <c16:uniqueId val="{00000002-1A3C-4A5A-B0A2-85A7322F1EDD}"/>
            </c:ext>
          </c:extLst>
        </c:ser>
        <c:dLbls>
          <c:showLegendKey val="0"/>
          <c:showVal val="0"/>
          <c:showCatName val="0"/>
          <c:showSerName val="0"/>
          <c:showPercent val="0"/>
          <c:showBubbleSize val="0"/>
        </c:dLbls>
        <c:gapWidth val="0"/>
        <c:axId val="1493064671"/>
        <c:axId val="1493059679"/>
      </c:barChart>
      <c:catAx>
        <c:axId val="149306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059679"/>
        <c:crosses val="autoZero"/>
        <c:auto val="1"/>
        <c:lblAlgn val="ctr"/>
        <c:lblOffset val="100"/>
        <c:noMultiLvlLbl val="0"/>
      </c:catAx>
      <c:valAx>
        <c:axId val="1493059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06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Sheet1!$A$43</c:f>
          <c:strCache>
            <c:ptCount val="1"/>
            <c:pt idx="0">
              <c:v>Travel time in minutes to nearest employment centre with 500 to 4999 jobs by car</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Sheet1!$F$44</c:f>
              <c:strCache>
                <c:ptCount val="1"/>
                <c:pt idx="0">
                  <c:v>Cotswold</c:v>
                </c:pt>
              </c:strCache>
            </c:strRef>
          </c:tx>
          <c:spPr>
            <a:solidFill>
              <a:schemeClr val="tx1"/>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Sheet1!$I$44:$N$44</c:f>
              <c:numCache>
                <c:formatCode>0.0</c:formatCode>
                <c:ptCount val="6"/>
                <c:pt idx="0">
                  <c:v>10.1431327279134</c:v>
                </c:pt>
                <c:pt idx="1">
                  <c:v>10.0242700969916</c:v>
                </c:pt>
                <c:pt idx="2">
                  <c:v>9.7517126192098793</c:v>
                </c:pt>
                <c:pt idx="3">
                  <c:v>9.4723058121482602</c:v>
                </c:pt>
                <c:pt idx="4">
                  <c:v>#N/A</c:v>
                </c:pt>
                <c:pt idx="5">
                  <c:v>9.1303108358867107</c:v>
                </c:pt>
              </c:numCache>
            </c:numRef>
          </c:val>
          <c:extLst>
            <c:ext xmlns:c16="http://schemas.microsoft.com/office/drawing/2014/chart" uri="{C3380CC4-5D6E-409C-BE32-E72D297353CC}">
              <c16:uniqueId val="{00000000-3083-4B60-8B74-251AAF2E6AD0}"/>
            </c:ext>
          </c:extLst>
        </c:ser>
        <c:ser>
          <c:idx val="1"/>
          <c:order val="1"/>
          <c:tx>
            <c:strRef>
              <c:f>Sheet1!$F$45</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Sheet1!$I$45:$N$45</c:f>
              <c:numCache>
                <c:formatCode>0.0</c:formatCode>
                <c:ptCount val="6"/>
                <c:pt idx="0">
                  <c:v>9.7939748436629106</c:v>
                </c:pt>
                <c:pt idx="1">
                  <c:v>9.7339621001783101</c:v>
                </c:pt>
                <c:pt idx="2">
                  <c:v>10.232271063009357</c:v>
                </c:pt>
                <c:pt idx="3">
                  <c:v>9.4144140788395418</c:v>
                </c:pt>
                <c:pt idx="4">
                  <c:v>#N/A</c:v>
                </c:pt>
                <c:pt idx="5">
                  <c:v>9.077243703856956</c:v>
                </c:pt>
              </c:numCache>
            </c:numRef>
          </c:val>
          <c:extLst>
            <c:ext xmlns:c16="http://schemas.microsoft.com/office/drawing/2014/chart" uri="{C3380CC4-5D6E-409C-BE32-E72D297353CC}">
              <c16:uniqueId val="{00000001-3083-4B60-8B74-251AAF2E6AD0}"/>
            </c:ext>
          </c:extLst>
        </c:ser>
        <c:ser>
          <c:idx val="2"/>
          <c:order val="2"/>
          <c:tx>
            <c:strRef>
              <c:f>Sheet1!$F$46</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Sheet1!$I$46:$N$46</c:f>
              <c:numCache>
                <c:formatCode>0.0</c:formatCode>
                <c:ptCount val="6"/>
                <c:pt idx="0">
                  <c:v>8.5</c:v>
                </c:pt>
                <c:pt idx="1">
                  <c:v>8.2890802053585393</c:v>
                </c:pt>
                <c:pt idx="2">
                  <c:v>8.6</c:v>
                </c:pt>
                <c:pt idx="3">
                  <c:v>8.3197360512985892</c:v>
                </c:pt>
                <c:pt idx="4">
                  <c:v>#N/A</c:v>
                </c:pt>
                <c:pt idx="5">
                  <c:v>7.6217155784002699</c:v>
                </c:pt>
              </c:numCache>
            </c:numRef>
          </c:val>
          <c:extLst>
            <c:ext xmlns:c16="http://schemas.microsoft.com/office/drawing/2014/chart" uri="{C3380CC4-5D6E-409C-BE32-E72D297353CC}">
              <c16:uniqueId val="{00000002-3083-4B60-8B74-251AAF2E6AD0}"/>
            </c:ext>
          </c:extLst>
        </c:ser>
        <c:dLbls>
          <c:showLegendKey val="0"/>
          <c:showVal val="0"/>
          <c:showCatName val="0"/>
          <c:showSerName val="0"/>
          <c:showPercent val="0"/>
          <c:showBubbleSize val="0"/>
        </c:dLbls>
        <c:gapWidth val="0"/>
        <c:axId val="1489021583"/>
        <c:axId val="1489031151"/>
      </c:barChart>
      <c:catAx>
        <c:axId val="1489021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9031151"/>
        <c:crosses val="autoZero"/>
        <c:auto val="1"/>
        <c:lblAlgn val="ctr"/>
        <c:lblOffset val="100"/>
        <c:noMultiLvlLbl val="0"/>
      </c:catAx>
      <c:valAx>
        <c:axId val="1489031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9021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Sheet1!$A$51</c:f>
          <c:strCache>
            <c:ptCount val="1"/>
            <c:pt idx="0">
              <c:v>Travel time in minutes to nearest employment centre with at least 5000 jobs by car</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Sheet1!$F$52</c:f>
              <c:strCache>
                <c:ptCount val="1"/>
                <c:pt idx="0">
                  <c:v>Cotswold</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Sheet1!$I$52:$N$52</c:f>
              <c:numCache>
                <c:formatCode>0.0</c:formatCode>
                <c:ptCount val="6"/>
                <c:pt idx="0">
                  <c:v>21.591032719228298</c:v>
                </c:pt>
                <c:pt idx="1">
                  <c:v>21.0672836817883</c:v>
                </c:pt>
                <c:pt idx="2">
                  <c:v>21.557277875201802</c:v>
                </c:pt>
                <c:pt idx="3">
                  <c:v>22.782012659254299</c:v>
                </c:pt>
                <c:pt idx="4">
                  <c:v>#N/A</c:v>
                </c:pt>
                <c:pt idx="5">
                  <c:v>22.919416995796698</c:v>
                </c:pt>
              </c:numCache>
            </c:numRef>
          </c:val>
          <c:extLst>
            <c:ext xmlns:c16="http://schemas.microsoft.com/office/drawing/2014/chart" uri="{C3380CC4-5D6E-409C-BE32-E72D297353CC}">
              <c16:uniqueId val="{00000000-BF8F-463A-B026-4020DDC39840}"/>
            </c:ext>
          </c:extLst>
        </c:ser>
        <c:ser>
          <c:idx val="1"/>
          <c:order val="1"/>
          <c:tx>
            <c:strRef>
              <c:f>Sheet1!$F$53</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Sheet1!$I$53:$N$53</c:f>
              <c:numCache>
                <c:formatCode>0.0</c:formatCode>
                <c:ptCount val="6"/>
                <c:pt idx="0">
                  <c:v>27.221811493574997</c:v>
                </c:pt>
                <c:pt idx="1">
                  <c:v>27.510721408813627</c:v>
                </c:pt>
                <c:pt idx="2">
                  <c:v>28.134533225748569</c:v>
                </c:pt>
                <c:pt idx="3">
                  <c:v>27.067722761409314</c:v>
                </c:pt>
                <c:pt idx="4">
                  <c:v>#N/A</c:v>
                </c:pt>
                <c:pt idx="5">
                  <c:v>26.792059494849735</c:v>
                </c:pt>
              </c:numCache>
            </c:numRef>
          </c:val>
          <c:extLst>
            <c:ext xmlns:c16="http://schemas.microsoft.com/office/drawing/2014/chart" uri="{C3380CC4-5D6E-409C-BE32-E72D297353CC}">
              <c16:uniqueId val="{00000001-BF8F-463A-B026-4020DDC39840}"/>
            </c:ext>
          </c:extLst>
        </c:ser>
        <c:ser>
          <c:idx val="2"/>
          <c:order val="2"/>
          <c:tx>
            <c:strRef>
              <c:f>Sheet1!$F$54</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Sheet1!$I$54:$N$54</c:f>
              <c:numCache>
                <c:formatCode>0.0</c:formatCode>
                <c:ptCount val="6"/>
                <c:pt idx="0">
                  <c:v>17.2</c:v>
                </c:pt>
                <c:pt idx="1">
                  <c:v>16.819998860240698</c:v>
                </c:pt>
                <c:pt idx="2">
                  <c:v>18.399999999999999</c:v>
                </c:pt>
                <c:pt idx="3">
                  <c:v>17.342521272615599</c:v>
                </c:pt>
                <c:pt idx="4">
                  <c:v>#N/A</c:v>
                </c:pt>
                <c:pt idx="5">
                  <c:v>15.900639085149299</c:v>
                </c:pt>
              </c:numCache>
            </c:numRef>
          </c:val>
          <c:extLst>
            <c:ext xmlns:c16="http://schemas.microsoft.com/office/drawing/2014/chart" uri="{C3380CC4-5D6E-409C-BE32-E72D297353CC}">
              <c16:uniqueId val="{00000002-BF8F-463A-B026-4020DDC39840}"/>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Sheet1!$A$59</c:f>
          <c:strCache>
            <c:ptCount val="1"/>
            <c:pt idx="0">
              <c:v>Travel time in minutes to nearest employment centre with 500 to 4999 jobs by cycle</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Sheet1!$F$60</c:f>
              <c:strCache>
                <c:ptCount val="1"/>
                <c:pt idx="0">
                  <c:v>Cotswold</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Sheet1!$I$60:$N$60</c:f>
              <c:numCache>
                <c:formatCode>0.0</c:formatCode>
                <c:ptCount val="6"/>
                <c:pt idx="0">
                  <c:v>16.197381530638701</c:v>
                </c:pt>
                <c:pt idx="1">
                  <c:v>15.995036166365299</c:v>
                </c:pt>
                <c:pt idx="2">
                  <c:v>15.174547803577999</c:v>
                </c:pt>
                <c:pt idx="3">
                  <c:v>14.219637193318301</c:v>
                </c:pt>
                <c:pt idx="4">
                  <c:v>#N/A</c:v>
                </c:pt>
                <c:pt idx="5">
                  <c:v>14.075660569133699</c:v>
                </c:pt>
              </c:numCache>
            </c:numRef>
          </c:val>
          <c:extLst>
            <c:ext xmlns:c16="http://schemas.microsoft.com/office/drawing/2014/chart" uri="{C3380CC4-5D6E-409C-BE32-E72D297353CC}">
              <c16:uniqueId val="{00000000-A575-4870-BBC6-43159E5237E5}"/>
            </c:ext>
          </c:extLst>
        </c:ser>
        <c:ser>
          <c:idx val="1"/>
          <c:order val="1"/>
          <c:tx>
            <c:strRef>
              <c:f>Sheet1!$F$61</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Sheet1!$I$61:$N$61</c:f>
              <c:numCache>
                <c:formatCode>0.0</c:formatCode>
                <c:ptCount val="6"/>
                <c:pt idx="0">
                  <c:v>15.326822370073188</c:v>
                </c:pt>
                <c:pt idx="1">
                  <c:v>15.234316139532446</c:v>
                </c:pt>
                <c:pt idx="2">
                  <c:v>15.426091674598172</c:v>
                </c:pt>
                <c:pt idx="3">
                  <c:v>13.877661211903927</c:v>
                </c:pt>
                <c:pt idx="4">
                  <c:v>#N/A</c:v>
                </c:pt>
                <c:pt idx="5">
                  <c:v>13.389111977315178</c:v>
                </c:pt>
              </c:numCache>
            </c:numRef>
          </c:val>
          <c:extLst>
            <c:ext xmlns:c16="http://schemas.microsoft.com/office/drawing/2014/chart" uri="{C3380CC4-5D6E-409C-BE32-E72D297353CC}">
              <c16:uniqueId val="{00000001-A575-4870-BBC6-43159E5237E5}"/>
            </c:ext>
          </c:extLst>
        </c:ser>
        <c:ser>
          <c:idx val="2"/>
          <c:order val="2"/>
          <c:tx>
            <c:strRef>
              <c:f>Sheet1!$F$62</c:f>
              <c:strCache>
                <c:ptCount val="1"/>
                <c:pt idx="0">
                  <c:v>England</c:v>
                </c:pt>
              </c:strCache>
            </c:strRef>
          </c:tx>
          <c:spPr>
            <a:solidFill>
              <a:schemeClr val="accent1">
                <a:lumMod val="60000"/>
                <a:lumOff val="40000"/>
              </a:schemeClr>
            </a:solidFill>
            <a:ln w="28575" cap="rnd">
              <a:noFill/>
              <a:round/>
            </a:ln>
            <a:effectLst>
              <a:outerShdw blurRad="50800" dist="38100" algn="l" rotWithShape="0">
                <a:schemeClr val="tx1">
                  <a:alpha val="40000"/>
                </a:scheme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Sheet1!$I$62:$N$62</c:f>
              <c:numCache>
                <c:formatCode>0.0</c:formatCode>
                <c:ptCount val="6"/>
                <c:pt idx="0">
                  <c:v>10.9</c:v>
                </c:pt>
                <c:pt idx="1">
                  <c:v>10.8077888999567</c:v>
                </c:pt>
                <c:pt idx="2">
                  <c:v>11</c:v>
                </c:pt>
                <c:pt idx="3">
                  <c:v>10.3</c:v>
                </c:pt>
                <c:pt idx="4">
                  <c:v>#N/A</c:v>
                </c:pt>
                <c:pt idx="5">
                  <c:v>9.8529339893119392</c:v>
                </c:pt>
              </c:numCache>
            </c:numRef>
          </c:val>
          <c:extLst>
            <c:ext xmlns:c16="http://schemas.microsoft.com/office/drawing/2014/chart" uri="{C3380CC4-5D6E-409C-BE32-E72D297353CC}">
              <c16:uniqueId val="{00000002-A575-4870-BBC6-43159E5237E5}"/>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Sheet1!$A$67</c:f>
          <c:strCache>
            <c:ptCount val="1"/>
            <c:pt idx="0">
              <c:v>Travel time in minutes to nearest employment centre with at least 5000 jobs by cycle</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Sheet1!$F$68</c:f>
              <c:strCache>
                <c:ptCount val="1"/>
                <c:pt idx="0">
                  <c:v>Cotswold</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Sheet1!$I$68:$N$68</c:f>
              <c:numCache>
                <c:formatCode>0.0</c:formatCode>
                <c:ptCount val="6"/>
                <c:pt idx="0">
                  <c:v>55.9851432581262</c:v>
                </c:pt>
                <c:pt idx="1">
                  <c:v>56.046280169206497</c:v>
                </c:pt>
                <c:pt idx="2">
                  <c:v>56.065435011729903</c:v>
                </c:pt>
                <c:pt idx="3">
                  <c:v>57.290830230851597</c:v>
                </c:pt>
                <c:pt idx="4">
                  <c:v>#N/A</c:v>
                </c:pt>
                <c:pt idx="5">
                  <c:v>57.0094241908265</c:v>
                </c:pt>
              </c:numCache>
            </c:numRef>
          </c:val>
          <c:extLst>
            <c:ext xmlns:c16="http://schemas.microsoft.com/office/drawing/2014/chart" uri="{C3380CC4-5D6E-409C-BE32-E72D297353CC}">
              <c16:uniqueId val="{00000000-BC33-43AB-8D28-348CD631378B}"/>
            </c:ext>
          </c:extLst>
        </c:ser>
        <c:ser>
          <c:idx val="1"/>
          <c:order val="1"/>
          <c:tx>
            <c:strRef>
              <c:f>Sheet1!$F$69</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Sheet1!$I$69:$N$69</c:f>
              <c:numCache>
                <c:formatCode>0.0</c:formatCode>
                <c:ptCount val="6"/>
                <c:pt idx="0">
                  <c:v>66.832720629797535</c:v>
                </c:pt>
                <c:pt idx="1">
                  <c:v>65.492474080137896</c:v>
                </c:pt>
                <c:pt idx="2">
                  <c:v>65.808955308885686</c:v>
                </c:pt>
                <c:pt idx="3">
                  <c:v>62.572735056205431</c:v>
                </c:pt>
                <c:pt idx="4">
                  <c:v>#N/A</c:v>
                </c:pt>
                <c:pt idx="5">
                  <c:v>61.306617676262533</c:v>
                </c:pt>
              </c:numCache>
            </c:numRef>
          </c:val>
          <c:extLst>
            <c:ext xmlns:c16="http://schemas.microsoft.com/office/drawing/2014/chart" uri="{C3380CC4-5D6E-409C-BE32-E72D297353CC}">
              <c16:uniqueId val="{00000001-BC33-43AB-8D28-348CD631378B}"/>
            </c:ext>
          </c:extLst>
        </c:ser>
        <c:ser>
          <c:idx val="2"/>
          <c:order val="2"/>
          <c:tx>
            <c:strRef>
              <c:f>Sheet1!$F$70</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Sheet1!$I$70:$N$70</c:f>
              <c:numCache>
                <c:formatCode>0.0</c:formatCode>
                <c:ptCount val="6"/>
                <c:pt idx="0">
                  <c:v>32.700000000000003</c:v>
                </c:pt>
                <c:pt idx="1">
                  <c:v>32.236366426328701</c:v>
                </c:pt>
                <c:pt idx="2">
                  <c:v>33.700000000000003</c:v>
                </c:pt>
                <c:pt idx="3">
                  <c:v>31.1</c:v>
                </c:pt>
                <c:pt idx="4">
                  <c:v>#N/A</c:v>
                </c:pt>
                <c:pt idx="5">
                  <c:v>29.894873778037599</c:v>
                </c:pt>
              </c:numCache>
            </c:numRef>
          </c:val>
          <c:extLst>
            <c:ext xmlns:c16="http://schemas.microsoft.com/office/drawing/2014/chart" uri="{C3380CC4-5D6E-409C-BE32-E72D297353CC}">
              <c16:uniqueId val="{00000002-BC33-43AB-8D28-348CD631378B}"/>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0</xdr:colOff>
      <xdr:row>16</xdr:row>
      <xdr:rowOff>0</xdr:rowOff>
    </xdr:to>
    <xdr:graphicFrame macro="">
      <xdr:nvGraphicFramePr>
        <xdr:cNvPr id="2" name="Chart 1">
          <a:extLst>
            <a:ext uri="{FF2B5EF4-FFF2-40B4-BE49-F238E27FC236}">
              <a16:creationId xmlns:a16="http://schemas.microsoft.com/office/drawing/2014/main" id="{DF3FF7D0-0515-4B74-A139-2D251C249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0</xdr:rowOff>
    </xdr:from>
    <xdr:to>
      <xdr:col>4</xdr:col>
      <xdr:colOff>0</xdr:colOff>
      <xdr:row>24</xdr:row>
      <xdr:rowOff>0</xdr:rowOff>
    </xdr:to>
    <xdr:graphicFrame macro="">
      <xdr:nvGraphicFramePr>
        <xdr:cNvPr id="3" name="Chart 2">
          <a:extLst>
            <a:ext uri="{FF2B5EF4-FFF2-40B4-BE49-F238E27FC236}">
              <a16:creationId xmlns:a16="http://schemas.microsoft.com/office/drawing/2014/main" id="{53C49642-E5DD-44FE-BE0C-A11BCC4E1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26</xdr:row>
      <xdr:rowOff>0</xdr:rowOff>
    </xdr:from>
    <xdr:to>
      <xdr:col>4</xdr:col>
      <xdr:colOff>0</xdr:colOff>
      <xdr:row>32</xdr:row>
      <xdr:rowOff>0</xdr:rowOff>
    </xdr:to>
    <xdr:graphicFrame macro="">
      <xdr:nvGraphicFramePr>
        <xdr:cNvPr id="4" name="Chart 3">
          <a:extLst>
            <a:ext uri="{FF2B5EF4-FFF2-40B4-BE49-F238E27FC236}">
              <a16:creationId xmlns:a16="http://schemas.microsoft.com/office/drawing/2014/main" id="{BF4680D1-29B5-4633-B0CE-8A16BC31E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34</xdr:row>
      <xdr:rowOff>0</xdr:rowOff>
    </xdr:from>
    <xdr:to>
      <xdr:col>4</xdr:col>
      <xdr:colOff>0</xdr:colOff>
      <xdr:row>40</xdr:row>
      <xdr:rowOff>0</xdr:rowOff>
    </xdr:to>
    <xdr:graphicFrame macro="">
      <xdr:nvGraphicFramePr>
        <xdr:cNvPr id="5" name="Chart 4">
          <a:extLst>
            <a:ext uri="{FF2B5EF4-FFF2-40B4-BE49-F238E27FC236}">
              <a16:creationId xmlns:a16="http://schemas.microsoft.com/office/drawing/2014/main" id="{5C9E852B-FC25-4F17-9434-8F110CC81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42</xdr:row>
      <xdr:rowOff>0</xdr:rowOff>
    </xdr:from>
    <xdr:to>
      <xdr:col>4</xdr:col>
      <xdr:colOff>0</xdr:colOff>
      <xdr:row>48</xdr:row>
      <xdr:rowOff>0</xdr:rowOff>
    </xdr:to>
    <xdr:graphicFrame macro="">
      <xdr:nvGraphicFramePr>
        <xdr:cNvPr id="6" name="Chart 5">
          <a:extLst>
            <a:ext uri="{FF2B5EF4-FFF2-40B4-BE49-F238E27FC236}">
              <a16:creationId xmlns:a16="http://schemas.microsoft.com/office/drawing/2014/main" id="{625E882A-5481-4665-B5F6-EEE8B5C62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50</xdr:row>
      <xdr:rowOff>0</xdr:rowOff>
    </xdr:from>
    <xdr:to>
      <xdr:col>4</xdr:col>
      <xdr:colOff>0</xdr:colOff>
      <xdr:row>56</xdr:row>
      <xdr:rowOff>0</xdr:rowOff>
    </xdr:to>
    <xdr:graphicFrame macro="">
      <xdr:nvGraphicFramePr>
        <xdr:cNvPr id="7" name="Chart 6">
          <a:extLst>
            <a:ext uri="{FF2B5EF4-FFF2-40B4-BE49-F238E27FC236}">
              <a16:creationId xmlns:a16="http://schemas.microsoft.com/office/drawing/2014/main" id="{384B5CBE-2CA6-4E83-B1DF-B31C6A7D2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58</xdr:row>
      <xdr:rowOff>0</xdr:rowOff>
    </xdr:from>
    <xdr:to>
      <xdr:col>4</xdr:col>
      <xdr:colOff>0</xdr:colOff>
      <xdr:row>64</xdr:row>
      <xdr:rowOff>0</xdr:rowOff>
    </xdr:to>
    <xdr:graphicFrame macro="">
      <xdr:nvGraphicFramePr>
        <xdr:cNvPr id="8" name="Chart 7">
          <a:extLst>
            <a:ext uri="{FF2B5EF4-FFF2-40B4-BE49-F238E27FC236}">
              <a16:creationId xmlns:a16="http://schemas.microsoft.com/office/drawing/2014/main" id="{0AF8B232-4871-4C72-8966-7D0174C34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66</xdr:row>
      <xdr:rowOff>0</xdr:rowOff>
    </xdr:from>
    <xdr:to>
      <xdr:col>4</xdr:col>
      <xdr:colOff>0</xdr:colOff>
      <xdr:row>72</xdr:row>
      <xdr:rowOff>0</xdr:rowOff>
    </xdr:to>
    <xdr:graphicFrame macro="">
      <xdr:nvGraphicFramePr>
        <xdr:cNvPr id="9" name="Chart 8">
          <a:extLst>
            <a:ext uri="{FF2B5EF4-FFF2-40B4-BE49-F238E27FC236}">
              <a16:creationId xmlns:a16="http://schemas.microsoft.com/office/drawing/2014/main" id="{99DA5D65-B38D-488F-A678-18D101295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289560</xdr:colOff>
      <xdr:row>11</xdr:row>
      <xdr:rowOff>297180</xdr:rowOff>
    </xdr:from>
    <xdr:to>
      <xdr:col>1</xdr:col>
      <xdr:colOff>3025140</xdr:colOff>
      <xdr:row>15</xdr:row>
      <xdr:rowOff>556260</xdr:rowOff>
    </xdr:to>
    <xdr:sp macro="" textlink="">
      <xdr:nvSpPr>
        <xdr:cNvPr id="11" name="TextBox 10">
          <a:extLst>
            <a:ext uri="{FF2B5EF4-FFF2-40B4-BE49-F238E27FC236}">
              <a16:creationId xmlns:a16="http://schemas.microsoft.com/office/drawing/2014/main" id="{8DE31684-A214-4A84-B140-AEAADB58617C}"/>
            </a:ext>
          </a:extLst>
        </xdr:cNvPr>
        <xdr:cNvSpPr txBox="1"/>
      </xdr:nvSpPr>
      <xdr:spPr>
        <a:xfrm>
          <a:off x="289560" y="2865120"/>
          <a:ext cx="7437120" cy="28498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venir Next LT Pro" panose="020B0504020202020204" pitchFamily="34" charset="0"/>
            </a:rPr>
            <a:t>The Journey Time Statistics produced by DfT consists of theoretical journey times calculated by modelling journeys between known sets of origins and destinations. It uses information on the road network, traffic speeds and public transport timetables in England.</a:t>
          </a:r>
        </a:p>
        <a:p>
          <a:endParaRPr lang="en-GB" sz="1100">
            <a:latin typeface="Avenir Next LT Pro" panose="020B0504020202020204" pitchFamily="34" charset="0"/>
          </a:endParaRPr>
        </a:p>
        <a:p>
          <a:r>
            <a:rPr lang="en-GB" sz="1100">
              <a:latin typeface="Avenir Next LT Pro" panose="020B0504020202020204" pitchFamily="34" charset="0"/>
            </a:rPr>
            <a:t>The average travel time to the nearest employment centre</a:t>
          </a:r>
          <a:r>
            <a:rPr lang="en-GB" sz="1100" baseline="0">
              <a:latin typeface="Avenir Next LT Pro" panose="020B0504020202020204" pitchFamily="34" charset="0"/>
            </a:rPr>
            <a:t> of at least 500 jobs</a:t>
          </a:r>
          <a:r>
            <a:rPr lang="en-GB" sz="1100">
              <a:latin typeface="Avenir Next LT Pro" panose="020B0504020202020204" pitchFamily="34" charset="0"/>
            </a:rPr>
            <a:t> for 'Rural as</a:t>
          </a:r>
          <a:r>
            <a:rPr lang="en-GB" sz="1100" baseline="0">
              <a:latin typeface="Avenir Next LT Pro" panose="020B0504020202020204" pitchFamily="34" charset="0"/>
            </a:rPr>
            <a:t> a Region' is consistently greater over all transport types than that seen for England as a whole.  In general the percentage gap in journey times for each transport type increases between that seen for 'Rural as a Region' and England as the size of employment centre considered increases from being 500 to 4999 jobs to being over 5000 jobs.  It is interesting to note that the rural to England travel time gap for all combinations with the exception of cycling to 500-4999 job employment centres, increases between 2014 to 2019 (where the data was available).</a:t>
          </a:r>
        </a:p>
        <a:p>
          <a:endParaRPr lang="en-GB" sz="1100" baseline="0">
            <a:latin typeface="Avenir Next LT Pro" panose="020B0504020202020204" pitchFamily="34" charset="0"/>
          </a:endParaRPr>
        </a:p>
        <a:p>
          <a:r>
            <a:rPr lang="en-GB" sz="1100" baseline="0">
              <a:latin typeface="Avenir Next LT Pro" panose="020B0504020202020204" pitchFamily="34" charset="0"/>
            </a:rPr>
            <a:t>The journey times within Cotswold District Council by all modes of transport are in line with or above the rural situation and decreased in the period 2014 to 2019 where the destination was nearest employment centre with 500 to 4999 jobs.  Where the destination was nearest employment centre with at least 5000 jobs, the journey times within Cotswold DC were consistently lower than the 'Rural as a Region' average but greater than the England situation, and the journey times in 2019 were greater than they were in 2014.</a:t>
          </a:r>
          <a:endParaRPr lang="en-GB" sz="1100">
            <a:latin typeface="Avenir Next LT Pro" panose="020B05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6C1D-8E39-4752-872D-5B8659C715A0}">
  <sheetPr codeName="Sheet1"/>
  <dimension ref="A1:N73"/>
  <sheetViews>
    <sheetView tabSelected="1" workbookViewId="0">
      <selection activeCell="B4" sqref="B4"/>
    </sheetView>
  </sheetViews>
  <sheetFormatPr defaultColWidth="8.88671875" defaultRowHeight="0" customHeight="1" zeroHeight="1" x14ac:dyDescent="0.3"/>
  <cols>
    <col min="1" max="1" width="68.5546875" style="1" bestFit="1" customWidth="1"/>
    <col min="2" max="2" width="48.44140625" style="1" bestFit="1" customWidth="1"/>
    <col min="3" max="4" width="48.44140625" style="1" customWidth="1"/>
    <col min="5" max="5" width="8.88671875" style="1"/>
    <col min="6" max="6" width="18.33203125" style="1" customWidth="1"/>
    <col min="7" max="7" width="10" style="1" bestFit="1" customWidth="1"/>
    <col min="8" max="8" width="17.77734375" style="1" customWidth="1"/>
    <col min="9" max="16384" width="8.88671875" style="1"/>
  </cols>
  <sheetData>
    <row r="1" spans="1:14" ht="21" customHeight="1" x14ac:dyDescent="0.3">
      <c r="A1" s="74" t="s">
        <v>5</v>
      </c>
      <c r="B1" s="74"/>
      <c r="C1" s="74"/>
    </row>
    <row r="2" spans="1:14" ht="21" customHeight="1" x14ac:dyDescent="0.3">
      <c r="A2" s="74"/>
      <c r="B2" s="74"/>
      <c r="C2" s="74"/>
    </row>
    <row r="3" spans="1:14" ht="15" thickBot="1" x14ac:dyDescent="0.35"/>
    <row r="4" spans="1:14" ht="16.2" thickBot="1" x14ac:dyDescent="0.35">
      <c r="A4" s="2" t="s">
        <v>0</v>
      </c>
      <c r="B4" s="3" t="s">
        <v>74</v>
      </c>
      <c r="C4" s="4"/>
      <c r="D4" s="4"/>
    </row>
    <row r="5" spans="1:14" ht="14.4" x14ac:dyDescent="0.3"/>
    <row r="6" spans="1:14" ht="14.4" x14ac:dyDescent="0.3"/>
    <row r="7" spans="1:14" ht="14.4" x14ac:dyDescent="0.3"/>
    <row r="8" spans="1:14" ht="14.4" x14ac:dyDescent="0.3"/>
    <row r="9" spans="1:14" s="5" customFormat="1" ht="15" thickBot="1" x14ac:dyDescent="0.35"/>
    <row r="10" spans="1:14" ht="14.4" x14ac:dyDescent="0.3"/>
    <row r="11" spans="1:14" ht="42" customHeight="1" thickBot="1" x14ac:dyDescent="0.35">
      <c r="A11" s="59" t="s">
        <v>1317</v>
      </c>
      <c r="B11" s="6" t="s">
        <v>1315</v>
      </c>
      <c r="C11" s="7"/>
      <c r="D11" s="7"/>
      <c r="F11" s="63" t="s">
        <v>1317</v>
      </c>
      <c r="G11" s="63"/>
      <c r="H11" s="64"/>
      <c r="I11" s="8">
        <v>2014</v>
      </c>
      <c r="J11" s="9">
        <v>2015</v>
      </c>
      <c r="K11" s="9">
        <v>2016</v>
      </c>
      <c r="L11" s="9">
        <v>2017</v>
      </c>
      <c r="M11" s="9">
        <v>2018</v>
      </c>
      <c r="N11" s="9">
        <v>2019</v>
      </c>
    </row>
    <row r="12" spans="1:14" ht="51" customHeight="1" thickTop="1" x14ac:dyDescent="0.3">
      <c r="B12" s="10" t="s">
        <v>1316</v>
      </c>
      <c r="C12" s="11"/>
      <c r="D12" s="11"/>
      <c r="F12" s="12" t="str">
        <f>B4</f>
        <v>Cotswold</v>
      </c>
      <c r="G12" s="13"/>
      <c r="H12" s="14"/>
      <c r="I12" s="15">
        <f>VLOOKUP(F12,PT!AA3:AI363,4,FALSE)</f>
        <v>21.7477216691859</v>
      </c>
      <c r="J12" s="16">
        <f>VLOOKUP(F12,PT!AA3:AI363,5,FALSE)</f>
        <v>21.3114479302936</v>
      </c>
      <c r="K12" s="16">
        <f>VLOOKUP(F12,PT!AA3:AI363,6,FALSE)</f>
        <v>20.120718148064501</v>
      </c>
      <c r="L12" s="16">
        <f>VLOOKUP(F12,PT!AA3:AI363,7,FALSE)</f>
        <v>19.251853251970399</v>
      </c>
      <c r="M12" s="16" t="e">
        <v>#N/A</v>
      </c>
      <c r="N12" s="16">
        <f>VLOOKUP(F12,PT!AA3:AI363,9,FALSE)</f>
        <v>18.8726626423827</v>
      </c>
    </row>
    <row r="13" spans="1:14" ht="51" customHeight="1" x14ac:dyDescent="0.3">
      <c r="B13" s="17"/>
      <c r="C13" s="17"/>
      <c r="D13" s="17"/>
      <c r="F13" s="71" t="s">
        <v>2</v>
      </c>
      <c r="G13" s="72"/>
      <c r="H13" s="73"/>
      <c r="I13" s="18">
        <f>PT!AD367</f>
        <v>18.282143859036296</v>
      </c>
      <c r="J13" s="19">
        <f>PT!AE367</f>
        <v>18.68836229476543</v>
      </c>
      <c r="K13" s="19">
        <f>PT!AF367</f>
        <v>19.519810074330774</v>
      </c>
      <c r="L13" s="19">
        <f>PT!AG367</f>
        <v>16.988815060861302</v>
      </c>
      <c r="M13" s="16" t="e">
        <v>#N/A</v>
      </c>
      <c r="N13" s="19">
        <f>PT!AI367</f>
        <v>16.633513122948969</v>
      </c>
    </row>
    <row r="14" spans="1:14" ht="51" customHeight="1" thickBot="1" x14ac:dyDescent="0.35">
      <c r="B14" s="17"/>
      <c r="C14" s="17"/>
      <c r="D14" s="17"/>
      <c r="F14" s="68" t="s">
        <v>3</v>
      </c>
      <c r="G14" s="69"/>
      <c r="H14" s="70"/>
      <c r="I14" s="20">
        <f>PT!AD365</f>
        <v>12.7</v>
      </c>
      <c r="J14" s="21">
        <f>PT!AE365</f>
        <v>12.7</v>
      </c>
      <c r="K14" s="21">
        <f>PT!AF365</f>
        <v>13.4</v>
      </c>
      <c r="L14" s="21">
        <f>PT!AG365</f>
        <v>12</v>
      </c>
      <c r="M14" s="21" t="e">
        <v>#N/A</v>
      </c>
      <c r="N14" s="21">
        <f>PT!AI365</f>
        <v>11.353041965403101</v>
      </c>
    </row>
    <row r="15" spans="1:14" ht="51" customHeight="1" thickTop="1" x14ac:dyDescent="0.3">
      <c r="B15" s="17"/>
      <c r="C15" s="17"/>
      <c r="D15" s="17"/>
      <c r="F15" s="65" t="str">
        <f>"% Gap - "&amp;F12&amp;" to Rural as a Region"</f>
        <v>% Gap - Cotswold to Rural as a Region</v>
      </c>
      <c r="G15" s="66"/>
      <c r="H15" s="67"/>
      <c r="I15" s="22">
        <f>100*((I12-I13)/I13)</f>
        <v>18.956079970001312</v>
      </c>
      <c r="J15" s="22">
        <f t="shared" ref="J15:N16" si="0">100*((J12-J13)/J13)</f>
        <v>14.035930993604993</v>
      </c>
      <c r="K15" s="22">
        <f t="shared" si="0"/>
        <v>3.0784524616043374</v>
      </c>
      <c r="L15" s="22">
        <f t="shared" si="0"/>
        <v>13.320753584060526</v>
      </c>
      <c r="M15" s="22" t="e">
        <f t="shared" si="0"/>
        <v>#N/A</v>
      </c>
      <c r="N15" s="22">
        <f t="shared" si="0"/>
        <v>13.461675250939114</v>
      </c>
    </row>
    <row r="16" spans="1:14" ht="51" customHeight="1" x14ac:dyDescent="0.3">
      <c r="B16" s="17"/>
      <c r="C16" s="17"/>
      <c r="D16" s="17"/>
      <c r="F16" s="75" t="s">
        <v>4</v>
      </c>
      <c r="G16" s="76"/>
      <c r="H16" s="77"/>
      <c r="I16" s="23">
        <f>100*((I13-I14)/I14)</f>
        <v>43.953888653829111</v>
      </c>
      <c r="J16" s="24">
        <f t="shared" si="0"/>
        <v>47.15245901390103</v>
      </c>
      <c r="K16" s="24">
        <f t="shared" si="0"/>
        <v>45.670224435304277</v>
      </c>
      <c r="L16" s="24">
        <f t="shared" si="0"/>
        <v>41.573458840510852</v>
      </c>
      <c r="M16" s="24" t="e">
        <f t="shared" si="0"/>
        <v>#N/A</v>
      </c>
      <c r="N16" s="24">
        <f t="shared" si="0"/>
        <v>46.511509194076865</v>
      </c>
    </row>
    <row r="17" spans="1:14" s="5" customFormat="1" ht="15.6" customHeight="1" thickBot="1" x14ac:dyDescent="0.35">
      <c r="B17" s="25"/>
      <c r="C17" s="25"/>
      <c r="D17" s="25"/>
      <c r="F17" s="26"/>
      <c r="G17" s="26"/>
      <c r="H17" s="26"/>
      <c r="I17" s="27"/>
      <c r="J17" s="27"/>
      <c r="K17" s="27"/>
      <c r="L17" s="27"/>
      <c r="M17" s="27"/>
      <c r="N17" s="27"/>
    </row>
    <row r="18" spans="1:14" ht="15.6" customHeight="1" x14ac:dyDescent="0.3">
      <c r="B18" s="17"/>
      <c r="C18" s="17"/>
      <c r="D18" s="17"/>
      <c r="F18" s="28"/>
      <c r="G18" s="28"/>
      <c r="H18" s="28"/>
      <c r="I18" s="29"/>
      <c r="J18" s="29"/>
      <c r="K18" s="29"/>
      <c r="L18" s="29"/>
      <c r="M18" s="29"/>
      <c r="N18" s="29"/>
    </row>
    <row r="19" spans="1:14" ht="42" customHeight="1" thickBot="1" x14ac:dyDescent="0.35">
      <c r="A19" s="59" t="s">
        <v>1318</v>
      </c>
      <c r="B19" s="6" t="s">
        <v>1315</v>
      </c>
      <c r="C19" s="7"/>
      <c r="D19" s="7"/>
      <c r="F19" s="63" t="s">
        <v>1318</v>
      </c>
      <c r="G19" s="63"/>
      <c r="H19" s="64"/>
      <c r="I19" s="8">
        <v>2014</v>
      </c>
      <c r="J19" s="58">
        <v>2015</v>
      </c>
      <c r="K19" s="58">
        <v>2016</v>
      </c>
      <c r="L19" s="58">
        <v>2017</v>
      </c>
      <c r="M19" s="58">
        <v>2018</v>
      </c>
      <c r="N19" s="58">
        <v>2019</v>
      </c>
    </row>
    <row r="20" spans="1:14" ht="51" customHeight="1" thickTop="1" x14ac:dyDescent="0.3">
      <c r="B20" s="10" t="s">
        <v>1316</v>
      </c>
      <c r="C20" s="17"/>
      <c r="D20" s="17"/>
      <c r="F20" s="12" t="str">
        <f>B4</f>
        <v>Cotswold</v>
      </c>
      <c r="G20" s="13"/>
      <c r="H20" s="14"/>
      <c r="I20" s="15">
        <f>VLOOKUP(F20,PT!AO3:AW363,4,FALSE)</f>
        <v>49.136493095101002</v>
      </c>
      <c r="J20" s="16">
        <f>VLOOKUP(F20,PT!AO3:AW363,5,FALSE)</f>
        <v>48.4628539405605</v>
      </c>
      <c r="K20" s="16">
        <f>VLOOKUP(F20,PT!AO3:AW363,6,FALSE)</f>
        <v>48.543715215032201</v>
      </c>
      <c r="L20" s="16">
        <f>VLOOKUP(F20,PT!AO3:AW363,7,FALSE)</f>
        <v>55.973735561167501</v>
      </c>
      <c r="M20" s="16" t="e">
        <v>#N/A</v>
      </c>
      <c r="N20" s="16">
        <f>VLOOKUP(F20,PT!AO3:AW363,9,FALSE)</f>
        <v>52.226928621287598</v>
      </c>
    </row>
    <row r="21" spans="1:14" ht="51" customHeight="1" x14ac:dyDescent="0.3">
      <c r="B21" s="17"/>
      <c r="C21" s="17"/>
      <c r="D21" s="17"/>
      <c r="F21" s="71" t="s">
        <v>2</v>
      </c>
      <c r="G21" s="72"/>
      <c r="H21" s="73"/>
      <c r="I21" s="18">
        <f>PT!AR367</f>
        <v>54.368315504183322</v>
      </c>
      <c r="J21" s="19">
        <f>PT!AS367</f>
        <v>55.270830785313933</v>
      </c>
      <c r="K21" s="19">
        <f>PT!AT367</f>
        <v>54.986354387502587</v>
      </c>
      <c r="L21" s="19">
        <f>PT!AU367</f>
        <v>54.756616313187187</v>
      </c>
      <c r="M21" s="16" t="e">
        <v>#N/A</v>
      </c>
      <c r="N21" s="19">
        <f>PT!AW367</f>
        <v>54.178929833376849</v>
      </c>
    </row>
    <row r="22" spans="1:14" ht="51" customHeight="1" thickBot="1" x14ac:dyDescent="0.35">
      <c r="B22" s="17"/>
      <c r="C22" s="17"/>
      <c r="D22" s="17"/>
      <c r="F22" s="68" t="s">
        <v>3</v>
      </c>
      <c r="G22" s="69"/>
      <c r="H22" s="70"/>
      <c r="I22" s="20">
        <f>PT!AR365</f>
        <v>32.6</v>
      </c>
      <c r="J22" s="21">
        <f>PT!AS365</f>
        <v>32.700000000000003</v>
      </c>
      <c r="K22" s="21">
        <f>PT!AT365</f>
        <v>32.9</v>
      </c>
      <c r="L22" s="21">
        <f>PT!AU365</f>
        <v>32.200000000000003</v>
      </c>
      <c r="M22" s="21" t="e">
        <v>#N/A</v>
      </c>
      <c r="N22" s="21">
        <f>PT!AW365</f>
        <v>31.190058182985901</v>
      </c>
    </row>
    <row r="23" spans="1:14" ht="51" customHeight="1" thickTop="1" x14ac:dyDescent="0.3">
      <c r="B23" s="17"/>
      <c r="C23" s="17"/>
      <c r="D23" s="17"/>
      <c r="F23" s="65" t="str">
        <f>"% Gap - "&amp;F20&amp;" to Rural as a Region"</f>
        <v>% Gap - Cotswold to Rural as a Region</v>
      </c>
      <c r="G23" s="66"/>
      <c r="H23" s="67"/>
      <c r="I23" s="22">
        <f>100*((I20-I21)/I21)</f>
        <v>-9.6229253390787175</v>
      </c>
      <c r="J23" s="22">
        <f t="shared" ref="J23:N23" si="1">100*((J20-J21)/J21)</f>
        <v>-12.317486001246046</v>
      </c>
      <c r="K23" s="22">
        <f t="shared" si="1"/>
        <v>-11.716796365635549</v>
      </c>
      <c r="L23" s="22">
        <f t="shared" si="1"/>
        <v>2.2227802408732691</v>
      </c>
      <c r="M23" s="22" t="e">
        <f t="shared" si="1"/>
        <v>#N/A</v>
      </c>
      <c r="N23" s="22">
        <f t="shared" si="1"/>
        <v>-3.6028788647034569</v>
      </c>
    </row>
    <row r="24" spans="1:14" ht="51" customHeight="1" x14ac:dyDescent="0.3">
      <c r="B24" s="17"/>
      <c r="C24" s="17"/>
      <c r="D24" s="17"/>
      <c r="F24" s="60" t="s">
        <v>4</v>
      </c>
      <c r="G24" s="61"/>
      <c r="H24" s="62"/>
      <c r="I24" s="23">
        <f>100*((I21-I22)/I22)</f>
        <v>66.773973939212638</v>
      </c>
      <c r="J24" s="24">
        <f t="shared" ref="J24:N24" si="2">100*((J21-J22)/J22)</f>
        <v>69.023947355700088</v>
      </c>
      <c r="K24" s="24">
        <f t="shared" si="2"/>
        <v>67.13177625380726</v>
      </c>
      <c r="L24" s="24">
        <f t="shared" si="2"/>
        <v>70.051603457103056</v>
      </c>
      <c r="M24" s="24" t="e">
        <f t="shared" si="2"/>
        <v>#N/A</v>
      </c>
      <c r="N24" s="24">
        <f t="shared" si="2"/>
        <v>73.70576712463884</v>
      </c>
    </row>
    <row r="25" spans="1:14" s="5" customFormat="1" ht="15.6" customHeight="1" thickBot="1" x14ac:dyDescent="0.35">
      <c r="B25" s="25"/>
      <c r="C25" s="25"/>
      <c r="D25" s="25"/>
    </row>
    <row r="26" spans="1:14" ht="15.6" customHeight="1" x14ac:dyDescent="0.3">
      <c r="B26" s="17"/>
      <c r="C26" s="17"/>
      <c r="D26" s="17"/>
    </row>
    <row r="27" spans="1:14" ht="42" customHeight="1" thickBot="1" x14ac:dyDescent="0.35">
      <c r="A27" s="59" t="s">
        <v>1311</v>
      </c>
      <c r="B27" s="6" t="s">
        <v>1315</v>
      </c>
      <c r="C27" s="7"/>
      <c r="D27" s="7"/>
      <c r="F27" s="63" t="s">
        <v>1311</v>
      </c>
      <c r="G27" s="63"/>
      <c r="H27" s="64"/>
      <c r="I27" s="8">
        <v>2019</v>
      </c>
    </row>
    <row r="28" spans="1:14" ht="51" customHeight="1" thickTop="1" x14ac:dyDescent="0.3">
      <c r="B28" s="10" t="s">
        <v>1316</v>
      </c>
      <c r="C28" s="17"/>
      <c r="D28" s="17"/>
      <c r="F28" s="12" t="str">
        <f>B4</f>
        <v>Cotswold</v>
      </c>
      <c r="G28" s="13"/>
      <c r="H28" s="14"/>
      <c r="I28" s="15">
        <f>VLOOKUP(F28,Walk!AA3:AI363,4,FALSE)</f>
        <v>28.932932209826198</v>
      </c>
    </row>
    <row r="29" spans="1:14" ht="51" customHeight="1" x14ac:dyDescent="0.3">
      <c r="B29" s="17"/>
      <c r="C29" s="17"/>
      <c r="D29" s="17"/>
      <c r="F29" s="71" t="s">
        <v>2</v>
      </c>
      <c r="G29" s="72"/>
      <c r="H29" s="73"/>
      <c r="I29" s="18">
        <f>Walk!AD367</f>
        <v>25.395491656167287</v>
      </c>
    </row>
    <row r="30" spans="1:14" ht="51" customHeight="1" thickBot="1" x14ac:dyDescent="0.35">
      <c r="B30" s="17"/>
      <c r="C30" s="17"/>
      <c r="D30" s="17"/>
      <c r="F30" s="68" t="s">
        <v>3</v>
      </c>
      <c r="G30" s="69"/>
      <c r="H30" s="70"/>
      <c r="I30" s="20">
        <f>Walk!AD365</f>
        <v>14.717718717898</v>
      </c>
    </row>
    <row r="31" spans="1:14" ht="51" customHeight="1" thickTop="1" x14ac:dyDescent="0.3">
      <c r="B31" s="17"/>
      <c r="C31" s="17"/>
      <c r="D31" s="17"/>
      <c r="F31" s="65" t="str">
        <f>"% Gap - "&amp;F28&amp;" to Rural as a Region"</f>
        <v>% Gap - Cotswold to Rural as a Region</v>
      </c>
      <c r="G31" s="66"/>
      <c r="H31" s="67"/>
      <c r="I31" s="22">
        <f>100*((I28-I29)/I29)</f>
        <v>13.92940369713159</v>
      </c>
    </row>
    <row r="32" spans="1:14" ht="51" customHeight="1" x14ac:dyDescent="0.3">
      <c r="B32" s="17"/>
      <c r="C32" s="17"/>
      <c r="D32" s="17"/>
      <c r="F32" s="60" t="s">
        <v>4</v>
      </c>
      <c r="G32" s="61"/>
      <c r="H32" s="62"/>
      <c r="I32" s="23">
        <f>100*((I29-I30)/I30)</f>
        <v>72.550462085433153</v>
      </c>
    </row>
    <row r="33" spans="1:14" s="5" customFormat="1" ht="15.6" customHeight="1" thickBot="1" x14ac:dyDescent="0.35">
      <c r="B33" s="25"/>
      <c r="C33" s="25"/>
      <c r="D33" s="25"/>
    </row>
    <row r="34" spans="1:14" ht="15.6" customHeight="1" x14ac:dyDescent="0.3">
      <c r="B34" s="17"/>
      <c r="C34" s="17"/>
      <c r="D34" s="17"/>
    </row>
    <row r="35" spans="1:14" ht="42" customHeight="1" thickBot="1" x14ac:dyDescent="0.35">
      <c r="A35" s="59" t="s">
        <v>1312</v>
      </c>
      <c r="B35" s="6" t="s">
        <v>1315</v>
      </c>
      <c r="C35" s="7"/>
      <c r="D35" s="7"/>
      <c r="F35" s="63" t="s">
        <v>1312</v>
      </c>
      <c r="G35" s="63"/>
      <c r="H35" s="64"/>
      <c r="I35" s="8">
        <v>2019</v>
      </c>
    </row>
    <row r="36" spans="1:14" ht="51" customHeight="1" thickTop="1" x14ac:dyDescent="0.3">
      <c r="B36" s="10" t="s">
        <v>1316</v>
      </c>
      <c r="C36" s="17"/>
      <c r="D36" s="17"/>
      <c r="F36" s="12" t="str">
        <f>B4</f>
        <v>Cotswold</v>
      </c>
      <c r="G36" s="13"/>
      <c r="H36" s="14"/>
      <c r="I36" s="15">
        <f>VLOOKUP(F36,Walk!AO3:AR363,4,FALSE)</f>
        <v>90.002569110626197</v>
      </c>
    </row>
    <row r="37" spans="1:14" ht="51" customHeight="1" x14ac:dyDescent="0.3">
      <c r="B37" s="17"/>
      <c r="C37" s="17"/>
      <c r="D37" s="17"/>
      <c r="F37" s="71" t="s">
        <v>2</v>
      </c>
      <c r="G37" s="72"/>
      <c r="H37" s="73"/>
      <c r="I37" s="18">
        <f>Walk!AR367</f>
        <v>100.27734843835725</v>
      </c>
    </row>
    <row r="38" spans="1:14" ht="51" customHeight="1" thickBot="1" x14ac:dyDescent="0.35">
      <c r="B38" s="17"/>
      <c r="C38" s="17"/>
      <c r="D38" s="17"/>
      <c r="F38" s="68" t="s">
        <v>3</v>
      </c>
      <c r="G38" s="69"/>
      <c r="H38" s="70"/>
      <c r="I38" s="20">
        <f>Walk!AR365</f>
        <v>58.100170648764198</v>
      </c>
    </row>
    <row r="39" spans="1:14" ht="51" customHeight="1" thickTop="1" x14ac:dyDescent="0.3">
      <c r="B39" s="17"/>
      <c r="C39" s="17"/>
      <c r="D39" s="17"/>
      <c r="F39" s="65" t="str">
        <f>"% Gap - "&amp;F36&amp;" to Rural as a Region"</f>
        <v>% Gap - Cotswold to Rural as a Region</v>
      </c>
      <c r="G39" s="66"/>
      <c r="H39" s="67"/>
      <c r="I39" s="22">
        <f>100*((I36-I37)/I37)</f>
        <v>-10.246361204940706</v>
      </c>
    </row>
    <row r="40" spans="1:14" ht="51" customHeight="1" x14ac:dyDescent="0.3">
      <c r="B40" s="17"/>
      <c r="C40" s="17"/>
      <c r="D40" s="17"/>
      <c r="F40" s="60" t="s">
        <v>4</v>
      </c>
      <c r="G40" s="61"/>
      <c r="H40" s="62"/>
      <c r="I40" s="23">
        <f>100*((I37-I38)/I38)</f>
        <v>72.593896573159498</v>
      </c>
    </row>
    <row r="41" spans="1:14" s="5" customFormat="1" ht="15" thickBot="1" x14ac:dyDescent="0.35">
      <c r="B41" s="25"/>
      <c r="C41" s="25"/>
      <c r="D41" s="25"/>
    </row>
    <row r="42" spans="1:14" ht="14.4" x14ac:dyDescent="0.3">
      <c r="B42" s="17"/>
      <c r="C42" s="17"/>
      <c r="D42" s="17"/>
    </row>
    <row r="43" spans="1:14" ht="42" customHeight="1" thickBot="1" x14ac:dyDescent="0.35">
      <c r="A43" s="59" t="s">
        <v>1309</v>
      </c>
      <c r="B43" s="6" t="s">
        <v>1315</v>
      </c>
      <c r="C43" s="7"/>
      <c r="D43" s="7"/>
      <c r="F43" s="63" t="s">
        <v>1309</v>
      </c>
      <c r="G43" s="63"/>
      <c r="H43" s="64"/>
      <c r="I43" s="8">
        <v>2014</v>
      </c>
      <c r="J43" s="58">
        <v>2015</v>
      </c>
      <c r="K43" s="58">
        <v>2016</v>
      </c>
      <c r="L43" s="58">
        <v>2017</v>
      </c>
      <c r="M43" s="58">
        <v>2018</v>
      </c>
      <c r="N43" s="58">
        <v>2019</v>
      </c>
    </row>
    <row r="44" spans="1:14" ht="51" customHeight="1" thickTop="1" x14ac:dyDescent="0.3">
      <c r="B44" s="10" t="s">
        <v>1316</v>
      </c>
      <c r="C44" s="17"/>
      <c r="D44" s="17"/>
      <c r="F44" s="12" t="str">
        <f>B4</f>
        <v>Cotswold</v>
      </c>
      <c r="G44" s="13"/>
      <c r="H44" s="14"/>
      <c r="I44" s="15">
        <f>VLOOKUP(F44,Car!AA3:AI363,4,FALSE)</f>
        <v>10.1431327279134</v>
      </c>
      <c r="J44" s="16">
        <f>VLOOKUP(F44,Car!AA3:AI363,5,FALSE)</f>
        <v>10.0242700969916</v>
      </c>
      <c r="K44" s="16">
        <f>VLOOKUP(F44,Car!AA3:AI363,6,FALSE)</f>
        <v>9.7517126192098793</v>
      </c>
      <c r="L44" s="16">
        <f>VLOOKUP(F44,Car!AA3:AI363,7,FALSE)</f>
        <v>9.4723058121482602</v>
      </c>
      <c r="M44" s="16" t="e">
        <v>#N/A</v>
      </c>
      <c r="N44" s="16">
        <f>VLOOKUP(F44,Car!AA3:AI363,9,FALSE)</f>
        <v>9.1303108358867107</v>
      </c>
    </row>
    <row r="45" spans="1:14" ht="51" customHeight="1" x14ac:dyDescent="0.3">
      <c r="B45" s="17"/>
      <c r="C45" s="17"/>
      <c r="D45" s="17"/>
      <c r="F45" s="71" t="s">
        <v>2</v>
      </c>
      <c r="G45" s="72"/>
      <c r="H45" s="73"/>
      <c r="I45" s="18">
        <f>Car!AD367</f>
        <v>9.7939748436629106</v>
      </c>
      <c r="J45" s="19">
        <f>Car!AE367</f>
        <v>9.7339621001783101</v>
      </c>
      <c r="K45" s="19">
        <f>Car!AF367</f>
        <v>10.232271063009357</v>
      </c>
      <c r="L45" s="19">
        <f>Car!AG367</f>
        <v>9.4144140788395418</v>
      </c>
      <c r="M45" s="16" t="e">
        <v>#N/A</v>
      </c>
      <c r="N45" s="19">
        <f>Car!AI367</f>
        <v>9.077243703856956</v>
      </c>
    </row>
    <row r="46" spans="1:14" ht="51" customHeight="1" thickBot="1" x14ac:dyDescent="0.35">
      <c r="B46" s="17"/>
      <c r="C46" s="17"/>
      <c r="D46" s="17"/>
      <c r="F46" s="68" t="s">
        <v>3</v>
      </c>
      <c r="G46" s="69"/>
      <c r="H46" s="70"/>
      <c r="I46" s="20">
        <f>Car!AD365</f>
        <v>8.5</v>
      </c>
      <c r="J46" s="21">
        <f>Car!AE365</f>
        <v>8.2890802053585393</v>
      </c>
      <c r="K46" s="21">
        <f>Car!AF365</f>
        <v>8.6</v>
      </c>
      <c r="L46" s="21">
        <f>Car!AG365</f>
        <v>8.3197360512985892</v>
      </c>
      <c r="M46" s="21" t="e">
        <v>#N/A</v>
      </c>
      <c r="N46" s="21">
        <f>Car!AI365</f>
        <v>7.6217155784002699</v>
      </c>
    </row>
    <row r="47" spans="1:14" ht="51" customHeight="1" thickTop="1" x14ac:dyDescent="0.3">
      <c r="B47" s="17"/>
      <c r="C47" s="17"/>
      <c r="D47" s="17"/>
      <c r="F47" s="65" t="str">
        <f>"% Gap - "&amp;F44&amp;" to Rural as a Region"</f>
        <v>% Gap - Cotswold to Rural as a Region</v>
      </c>
      <c r="G47" s="66"/>
      <c r="H47" s="67"/>
      <c r="I47" s="22">
        <f>100*((I44-I45)/I45)</f>
        <v>3.5650273747273165</v>
      </c>
      <c r="J47" s="22">
        <f t="shared" ref="J47:L47" si="3">100*((J44-J45)/J45)</f>
        <v>2.9824237430303127</v>
      </c>
      <c r="K47" s="22">
        <f t="shared" si="3"/>
        <v>-4.6964983710873573</v>
      </c>
      <c r="L47" s="22">
        <f t="shared" si="3"/>
        <v>0.6149265671120161</v>
      </c>
      <c r="M47" s="22" t="e">
        <v>#N/A</v>
      </c>
      <c r="N47" s="22">
        <f t="shared" ref="N47" si="4">100*((N44-N45)/N45)</f>
        <v>0.58461724462907427</v>
      </c>
    </row>
    <row r="48" spans="1:14" ht="51" customHeight="1" x14ac:dyDescent="0.3">
      <c r="B48" s="17"/>
      <c r="C48" s="17"/>
      <c r="D48" s="17"/>
      <c r="F48" s="60" t="s">
        <v>4</v>
      </c>
      <c r="G48" s="61"/>
      <c r="H48" s="62"/>
      <c r="I48" s="23">
        <f>100*((I45-I46)/I46)</f>
        <v>15.223233454857771</v>
      </c>
      <c r="J48" s="24">
        <f t="shared" ref="J48:L48" si="5">100*((J45-J46)/J46)</f>
        <v>17.431148680232528</v>
      </c>
      <c r="K48" s="24">
        <f t="shared" si="5"/>
        <v>18.979896081504151</v>
      </c>
      <c r="L48" s="24">
        <f t="shared" si="5"/>
        <v>13.157605250831118</v>
      </c>
      <c r="M48" s="24" t="e">
        <v>#N/A</v>
      </c>
      <c r="N48" s="24">
        <f t="shared" ref="N48" si="6">100*((N45-N46)/N46)</f>
        <v>19.097119414710413</v>
      </c>
    </row>
    <row r="49" spans="1:14" s="5" customFormat="1" ht="15" thickBot="1" x14ac:dyDescent="0.35">
      <c r="B49" s="25"/>
      <c r="C49" s="25"/>
      <c r="D49" s="25"/>
    </row>
    <row r="50" spans="1:14" ht="14.4" x14ac:dyDescent="0.3">
      <c r="B50" s="17"/>
      <c r="C50" s="17"/>
      <c r="D50" s="17"/>
    </row>
    <row r="51" spans="1:14" ht="42" customHeight="1" thickBot="1" x14ac:dyDescent="0.35">
      <c r="A51" s="59" t="s">
        <v>1310</v>
      </c>
      <c r="B51" s="6" t="s">
        <v>1315</v>
      </c>
      <c r="C51" s="7"/>
      <c r="D51" s="7"/>
      <c r="F51" s="63" t="s">
        <v>1310</v>
      </c>
      <c r="G51" s="63"/>
      <c r="H51" s="64"/>
      <c r="I51" s="8">
        <v>2014</v>
      </c>
      <c r="J51" s="58">
        <v>2015</v>
      </c>
      <c r="K51" s="58">
        <v>2016</v>
      </c>
      <c r="L51" s="58">
        <v>2017</v>
      </c>
      <c r="M51" s="58">
        <v>2018</v>
      </c>
      <c r="N51" s="58">
        <v>2019</v>
      </c>
    </row>
    <row r="52" spans="1:14" ht="51" customHeight="1" thickTop="1" x14ac:dyDescent="0.3">
      <c r="B52" s="10" t="s">
        <v>1316</v>
      </c>
      <c r="C52" s="17"/>
      <c r="D52" s="17"/>
      <c r="F52" s="12" t="str">
        <f>B4</f>
        <v>Cotswold</v>
      </c>
      <c r="G52" s="13"/>
      <c r="H52" s="14"/>
      <c r="I52" s="15">
        <f>VLOOKUP(F52,Car!AO3:AW363,4,FALSE)</f>
        <v>21.591032719228298</v>
      </c>
      <c r="J52" s="16">
        <f>VLOOKUP(F52,Car!AO3:AW363,5,FALSE)</f>
        <v>21.0672836817883</v>
      </c>
      <c r="K52" s="16">
        <f>VLOOKUP(F52,Car!AO3:AW363,6,FALSE)</f>
        <v>21.557277875201802</v>
      </c>
      <c r="L52" s="16">
        <f>VLOOKUP(F52,Car!AO3:AW363,7,FALSE)</f>
        <v>22.782012659254299</v>
      </c>
      <c r="M52" s="16" t="e">
        <v>#N/A</v>
      </c>
      <c r="N52" s="16">
        <f>VLOOKUP(F52,Car!AO3:AW363,9,FALSE)</f>
        <v>22.919416995796698</v>
      </c>
    </row>
    <row r="53" spans="1:14" ht="51" customHeight="1" x14ac:dyDescent="0.3">
      <c r="B53" s="17"/>
      <c r="C53" s="17"/>
      <c r="D53" s="17"/>
      <c r="F53" s="71" t="s">
        <v>2</v>
      </c>
      <c r="G53" s="72"/>
      <c r="H53" s="73"/>
      <c r="I53" s="18">
        <f>Car!AR367</f>
        <v>27.221811493574997</v>
      </c>
      <c r="J53" s="19">
        <f>Car!AS367</f>
        <v>27.510721408813627</v>
      </c>
      <c r="K53" s="19">
        <f>Car!AT367</f>
        <v>28.134533225748569</v>
      </c>
      <c r="L53" s="19">
        <f>Car!AU367</f>
        <v>27.067722761409314</v>
      </c>
      <c r="M53" s="16" t="e">
        <v>#N/A</v>
      </c>
      <c r="N53" s="19">
        <f>Car!AW367</f>
        <v>26.792059494849735</v>
      </c>
    </row>
    <row r="54" spans="1:14" ht="51" customHeight="1" thickBot="1" x14ac:dyDescent="0.35">
      <c r="B54" s="17"/>
      <c r="C54" s="17"/>
      <c r="D54" s="17"/>
      <c r="F54" s="68" t="s">
        <v>3</v>
      </c>
      <c r="G54" s="69"/>
      <c r="H54" s="70"/>
      <c r="I54" s="20">
        <f>Car!AR365</f>
        <v>17.2</v>
      </c>
      <c r="J54" s="21">
        <f>Car!AS365</f>
        <v>16.819998860240698</v>
      </c>
      <c r="K54" s="21">
        <f>Car!AT365</f>
        <v>18.399999999999999</v>
      </c>
      <c r="L54" s="21">
        <f>Car!AU365</f>
        <v>17.342521272615599</v>
      </c>
      <c r="M54" s="21" t="e">
        <v>#N/A</v>
      </c>
      <c r="N54" s="21">
        <f>Car!AW365</f>
        <v>15.900639085149299</v>
      </c>
    </row>
    <row r="55" spans="1:14" ht="51" customHeight="1" thickTop="1" x14ac:dyDescent="0.3">
      <c r="B55" s="17"/>
      <c r="C55" s="17"/>
      <c r="D55" s="17"/>
      <c r="F55" s="65" t="str">
        <f>"% Gap - "&amp;F52&amp;" to Rural as a Region"</f>
        <v>% Gap - Cotswold to Rural as a Region</v>
      </c>
      <c r="G55" s="66"/>
      <c r="H55" s="67"/>
      <c r="I55" s="22">
        <f>100*((I52-I53)/I53)</f>
        <v>-20.684805548946283</v>
      </c>
      <c r="J55" s="22">
        <f t="shared" ref="J55:L55" si="7">100*((J52-J53)/J53)</f>
        <v>-23.421551297309996</v>
      </c>
      <c r="K55" s="22">
        <f t="shared" si="7"/>
        <v>-23.377872658385886</v>
      </c>
      <c r="L55" s="22">
        <f t="shared" si="7"/>
        <v>-15.833286530720599</v>
      </c>
      <c r="M55" s="22" t="e">
        <f t="shared" ref="M55:N55" si="8">100*((M52-M53)/M53)</f>
        <v>#N/A</v>
      </c>
      <c r="N55" s="22">
        <f t="shared" si="8"/>
        <v>-14.454441248898684</v>
      </c>
    </row>
    <row r="56" spans="1:14" ht="51" customHeight="1" x14ac:dyDescent="0.3">
      <c r="B56" s="17"/>
      <c r="C56" s="17"/>
      <c r="D56" s="17"/>
      <c r="F56" s="60" t="s">
        <v>4</v>
      </c>
      <c r="G56" s="61"/>
      <c r="H56" s="62"/>
      <c r="I56" s="23">
        <f>100*((I53-I54)/I54)</f>
        <v>58.266345892877894</v>
      </c>
      <c r="J56" s="24">
        <f t="shared" ref="J56:L56" si="9">100*((J53-J54)/J54)</f>
        <v>63.559591397141993</v>
      </c>
      <c r="K56" s="24">
        <f t="shared" si="9"/>
        <v>52.905071879068323</v>
      </c>
      <c r="L56" s="24">
        <f t="shared" si="9"/>
        <v>56.07720662940816</v>
      </c>
      <c r="M56" s="24" t="e">
        <f t="shared" ref="M56:N56" si="10">100*((M53-M54)/M54)</f>
        <v>#N/A</v>
      </c>
      <c r="N56" s="24">
        <f t="shared" si="10"/>
        <v>68.496746271492199</v>
      </c>
    </row>
    <row r="57" spans="1:14" s="5" customFormat="1" ht="15" thickBot="1" x14ac:dyDescent="0.35">
      <c r="B57" s="25"/>
      <c r="C57" s="25"/>
      <c r="D57" s="25"/>
    </row>
    <row r="58" spans="1:14" ht="14.4" x14ac:dyDescent="0.3">
      <c r="B58" s="17"/>
      <c r="C58" s="17"/>
      <c r="D58" s="17"/>
    </row>
    <row r="59" spans="1:14" ht="42" customHeight="1" thickBot="1" x14ac:dyDescent="0.35">
      <c r="A59" s="59" t="s">
        <v>1306</v>
      </c>
      <c r="B59" s="6" t="s">
        <v>1315</v>
      </c>
      <c r="C59" s="7"/>
      <c r="D59" s="7"/>
      <c r="F59" s="63" t="s">
        <v>1306</v>
      </c>
      <c r="G59" s="63"/>
      <c r="H59" s="64"/>
      <c r="I59" s="8">
        <v>2014</v>
      </c>
      <c r="J59" s="58">
        <v>2015</v>
      </c>
      <c r="K59" s="58">
        <v>2016</v>
      </c>
      <c r="L59" s="58">
        <v>2017</v>
      </c>
      <c r="M59" s="58">
        <v>2018</v>
      </c>
      <c r="N59" s="58">
        <v>2019</v>
      </c>
    </row>
    <row r="60" spans="1:14" ht="51" customHeight="1" thickTop="1" x14ac:dyDescent="0.3">
      <c r="B60" s="10" t="s">
        <v>1316</v>
      </c>
      <c r="C60" s="17"/>
      <c r="D60" s="17"/>
      <c r="F60" s="12" t="str">
        <f>B4</f>
        <v>Cotswold</v>
      </c>
      <c r="G60" s="13"/>
      <c r="H60" s="14"/>
      <c r="I60" s="15">
        <f>VLOOKUP(F60,Cycle!AA3:AI363,4,FALSE)</f>
        <v>16.197381530638701</v>
      </c>
      <c r="J60" s="16">
        <f>VLOOKUP(F60,Cycle!AA3:AI363,5,FALSE)</f>
        <v>15.995036166365299</v>
      </c>
      <c r="K60" s="16">
        <f>VLOOKUP(F60,Cycle!AA3:AI363,6,FALSE)</f>
        <v>15.174547803577999</v>
      </c>
      <c r="L60" s="16">
        <f>VLOOKUP(F60,Cycle!AA3:AI363,7,FALSE)</f>
        <v>14.219637193318301</v>
      </c>
      <c r="M60" s="16" t="e">
        <v>#N/A</v>
      </c>
      <c r="N60" s="16">
        <f>VLOOKUP(F60,Cycle!AA3:AI363,9,FALSE)</f>
        <v>14.075660569133699</v>
      </c>
    </row>
    <row r="61" spans="1:14" ht="51" customHeight="1" x14ac:dyDescent="0.3">
      <c r="B61" s="17"/>
      <c r="C61" s="17"/>
      <c r="D61" s="17"/>
      <c r="F61" s="71" t="s">
        <v>2</v>
      </c>
      <c r="G61" s="72"/>
      <c r="H61" s="73"/>
      <c r="I61" s="18">
        <f>Cycle!AD367</f>
        <v>15.326822370073188</v>
      </c>
      <c r="J61" s="19">
        <f>Cycle!AE367</f>
        <v>15.234316139532446</v>
      </c>
      <c r="K61" s="19">
        <f>Cycle!AF367</f>
        <v>15.426091674598172</v>
      </c>
      <c r="L61" s="19">
        <f>Cycle!AG367</f>
        <v>13.877661211903927</v>
      </c>
      <c r="M61" s="16" t="e">
        <v>#N/A</v>
      </c>
      <c r="N61" s="19">
        <f>Cycle!AI367</f>
        <v>13.389111977315178</v>
      </c>
    </row>
    <row r="62" spans="1:14" ht="51" customHeight="1" thickBot="1" x14ac:dyDescent="0.35">
      <c r="B62" s="17"/>
      <c r="C62" s="17"/>
      <c r="D62" s="17"/>
      <c r="F62" s="68" t="s">
        <v>3</v>
      </c>
      <c r="G62" s="69"/>
      <c r="H62" s="70"/>
      <c r="I62" s="20">
        <f>Cycle!AD365</f>
        <v>10.9</v>
      </c>
      <c r="J62" s="21">
        <f>Cycle!AE365</f>
        <v>10.8077888999567</v>
      </c>
      <c r="K62" s="21">
        <f>Cycle!AF365</f>
        <v>11</v>
      </c>
      <c r="L62" s="21">
        <f>Cycle!AG365</f>
        <v>10.3</v>
      </c>
      <c r="M62" s="21" t="e">
        <v>#N/A</v>
      </c>
      <c r="N62" s="21">
        <f>Cycle!AI365</f>
        <v>9.8529339893119392</v>
      </c>
    </row>
    <row r="63" spans="1:14" ht="51" customHeight="1" thickTop="1" x14ac:dyDescent="0.3">
      <c r="B63" s="17"/>
      <c r="C63" s="17"/>
      <c r="D63" s="17"/>
      <c r="F63" s="65" t="str">
        <f>"% Gap - "&amp;F60&amp;" to Rural as a Region"</f>
        <v>% Gap - Cotswold to Rural as a Region</v>
      </c>
      <c r="G63" s="66"/>
      <c r="H63" s="67"/>
      <c r="I63" s="22">
        <f>100*((I60-I61)/I61)</f>
        <v>5.6799716180266264</v>
      </c>
      <c r="J63" s="22">
        <f t="shared" ref="J63:L63" si="11">100*((J60-J61)/J61)</f>
        <v>4.9934635717504579</v>
      </c>
      <c r="K63" s="22">
        <f t="shared" si="11"/>
        <v>-1.630639025919866</v>
      </c>
      <c r="L63" s="22">
        <f t="shared" si="11"/>
        <v>2.4642191230395118</v>
      </c>
      <c r="M63" s="22" t="e">
        <f t="shared" ref="M63:M64" si="12">(M60-M61)</f>
        <v>#N/A</v>
      </c>
      <c r="N63" s="22">
        <f t="shared" ref="N63" si="13">100*((N60-N61)/N61)</f>
        <v>5.1276633803774496</v>
      </c>
    </row>
    <row r="64" spans="1:14" ht="51" customHeight="1" x14ac:dyDescent="0.3">
      <c r="B64" s="17"/>
      <c r="C64" s="17"/>
      <c r="D64" s="17"/>
      <c r="F64" s="60" t="s">
        <v>4</v>
      </c>
      <c r="G64" s="61"/>
      <c r="H64" s="62"/>
      <c r="I64" s="23">
        <f>100*((I61-I62)/I62)</f>
        <v>40.613049266726492</v>
      </c>
      <c r="J64" s="24">
        <f t="shared" ref="J64:L64" si="14">100*((J61-J62)/J62)</f>
        <v>40.956825494560505</v>
      </c>
      <c r="K64" s="24">
        <f t="shared" si="14"/>
        <v>40.237197041801572</v>
      </c>
      <c r="L64" s="24">
        <f t="shared" si="14"/>
        <v>34.734574872853649</v>
      </c>
      <c r="M64" s="24" t="e">
        <f t="shared" si="12"/>
        <v>#N/A</v>
      </c>
      <c r="N64" s="24">
        <f t="shared" ref="N64" si="15">100*((N61-N62)/N62)</f>
        <v>35.889593818847672</v>
      </c>
    </row>
    <row r="65" spans="1:14" s="5" customFormat="1" ht="15" thickBot="1" x14ac:dyDescent="0.35">
      <c r="B65" s="25"/>
      <c r="C65" s="25"/>
      <c r="D65" s="25"/>
    </row>
    <row r="66" spans="1:14" ht="14.4" x14ac:dyDescent="0.3">
      <c r="B66" s="17"/>
      <c r="C66" s="17"/>
      <c r="D66" s="17"/>
    </row>
    <row r="67" spans="1:14" ht="42" customHeight="1" thickBot="1" x14ac:dyDescent="0.35">
      <c r="A67" s="59" t="s">
        <v>1307</v>
      </c>
      <c r="B67" s="6" t="s">
        <v>1315</v>
      </c>
      <c r="C67" s="7"/>
      <c r="D67" s="7"/>
      <c r="F67" s="63" t="s">
        <v>1307</v>
      </c>
      <c r="G67" s="63"/>
      <c r="H67" s="64"/>
      <c r="I67" s="8">
        <v>2014</v>
      </c>
      <c r="J67" s="58">
        <v>2015</v>
      </c>
      <c r="K67" s="58">
        <v>2016</v>
      </c>
      <c r="L67" s="58">
        <v>2017</v>
      </c>
      <c r="M67" s="58">
        <v>2018</v>
      </c>
      <c r="N67" s="58">
        <v>2019</v>
      </c>
    </row>
    <row r="68" spans="1:14" ht="51" customHeight="1" thickTop="1" x14ac:dyDescent="0.3">
      <c r="B68" s="10" t="s">
        <v>1316</v>
      </c>
      <c r="C68" s="17"/>
      <c r="D68" s="17"/>
      <c r="F68" s="12" t="str">
        <f>B4</f>
        <v>Cotswold</v>
      </c>
      <c r="G68" s="13"/>
      <c r="H68" s="14"/>
      <c r="I68" s="15">
        <f>VLOOKUP(F68,Cycle!AO3:AW363,4,FALSE)</f>
        <v>55.9851432581262</v>
      </c>
      <c r="J68" s="16">
        <f>VLOOKUP(F68,Cycle!AO3:AW363,5,FALSE)</f>
        <v>56.046280169206497</v>
      </c>
      <c r="K68" s="16">
        <f>VLOOKUP(F68,Cycle!AO3:AW363,6,FALSE)</f>
        <v>56.065435011729903</v>
      </c>
      <c r="L68" s="16">
        <f>VLOOKUP(F68,Cycle!AO3:AW363,7,FALSE)</f>
        <v>57.290830230851597</v>
      </c>
      <c r="M68" s="16" t="e">
        <v>#N/A</v>
      </c>
      <c r="N68" s="16">
        <f>VLOOKUP(F68,Cycle!AO3:AW363,9,FALSE)</f>
        <v>57.0094241908265</v>
      </c>
    </row>
    <row r="69" spans="1:14" ht="51" customHeight="1" x14ac:dyDescent="0.3">
      <c r="B69" s="17"/>
      <c r="C69" s="17"/>
      <c r="D69" s="17"/>
      <c r="F69" s="71" t="s">
        <v>2</v>
      </c>
      <c r="G69" s="72"/>
      <c r="H69" s="73"/>
      <c r="I69" s="18">
        <f>Cycle!AR367</f>
        <v>66.832720629797535</v>
      </c>
      <c r="J69" s="19">
        <f>Cycle!AS367</f>
        <v>65.492474080137896</v>
      </c>
      <c r="K69" s="19">
        <f>Cycle!AT367</f>
        <v>65.808955308885686</v>
      </c>
      <c r="L69" s="19">
        <f>Cycle!AU367</f>
        <v>62.572735056205431</v>
      </c>
      <c r="M69" s="16" t="e">
        <v>#N/A</v>
      </c>
      <c r="N69" s="19">
        <f>Cycle!AW367</f>
        <v>61.306617676262533</v>
      </c>
    </row>
    <row r="70" spans="1:14" ht="51" customHeight="1" thickBot="1" x14ac:dyDescent="0.35">
      <c r="B70" s="17"/>
      <c r="C70" s="17"/>
      <c r="D70" s="17"/>
      <c r="F70" s="68" t="s">
        <v>3</v>
      </c>
      <c r="G70" s="69"/>
      <c r="H70" s="70"/>
      <c r="I70" s="20">
        <f>Cycle!AR365</f>
        <v>32.700000000000003</v>
      </c>
      <c r="J70" s="21">
        <f>Cycle!AS365</f>
        <v>32.236366426328701</v>
      </c>
      <c r="K70" s="21">
        <f>Cycle!AT365</f>
        <v>33.700000000000003</v>
      </c>
      <c r="L70" s="21">
        <f>Cycle!AU365</f>
        <v>31.1</v>
      </c>
      <c r="M70" s="21" t="e">
        <v>#N/A</v>
      </c>
      <c r="N70" s="21">
        <f>Cycle!AW365</f>
        <v>29.894873778037599</v>
      </c>
    </row>
    <row r="71" spans="1:14" ht="51" customHeight="1" thickTop="1" x14ac:dyDescent="0.3">
      <c r="B71" s="17"/>
      <c r="C71" s="17"/>
      <c r="D71" s="17"/>
      <c r="F71" s="65" t="str">
        <f>"% Gap - "&amp;F68&amp;" to Rural as a Region"</f>
        <v>% Gap - Cotswold to Rural as a Region</v>
      </c>
      <c r="G71" s="66"/>
      <c r="H71" s="67"/>
      <c r="I71" s="22">
        <f>100*((I68-I69)/I69)</f>
        <v>-16.230937884092235</v>
      </c>
      <c r="J71" s="22">
        <f t="shared" ref="J71:L71" si="16">100*((J68-J69)/J69)</f>
        <v>-14.423327326698404</v>
      </c>
      <c r="K71" s="22">
        <f t="shared" si="16"/>
        <v>-14.805766557792765</v>
      </c>
      <c r="L71" s="22">
        <f t="shared" si="16"/>
        <v>-8.4412241539536463</v>
      </c>
      <c r="M71" s="22" t="e">
        <f t="shared" ref="M71:M72" si="17">(M68-M69)</f>
        <v>#N/A</v>
      </c>
      <c r="N71" s="22">
        <f t="shared" ref="N71" si="18">100*((N68-N69)/N69)</f>
        <v>-7.0093468671325416</v>
      </c>
    </row>
    <row r="72" spans="1:14" ht="51" customHeight="1" x14ac:dyDescent="0.3">
      <c r="B72" s="17"/>
      <c r="C72" s="17"/>
      <c r="D72" s="17"/>
      <c r="F72" s="60" t="s">
        <v>4</v>
      </c>
      <c r="G72" s="61"/>
      <c r="H72" s="62"/>
      <c r="I72" s="23">
        <f>100*((I69-I70)/I70)</f>
        <v>104.38140865381507</v>
      </c>
      <c r="J72" s="24">
        <f t="shared" ref="J72:L72" si="19">100*((J69-J70)/J70)</f>
        <v>103.16332558699182</v>
      </c>
      <c r="K72" s="24">
        <f t="shared" si="19"/>
        <v>95.278799136159293</v>
      </c>
      <c r="L72" s="24">
        <f t="shared" si="19"/>
        <v>101.19850500387597</v>
      </c>
      <c r="M72" s="24" t="e">
        <f t="shared" si="17"/>
        <v>#N/A</v>
      </c>
      <c r="N72" s="24">
        <f t="shared" ref="N72" si="20">100*((N69-N70)/N70)</f>
        <v>105.07401413181985</v>
      </c>
    </row>
    <row r="73" spans="1:14" s="5" customFormat="1" ht="15" thickBot="1" x14ac:dyDescent="0.35">
      <c r="B73" s="25"/>
      <c r="C73" s="25"/>
      <c r="D73" s="25"/>
    </row>
  </sheetData>
  <sheetProtection algorithmName="SHA-512" hashValue="VTmbjjAZjIyF1uuatblV9zHK0NNy/sUD9R2SXllTcMjqmoH439G5K81nQfKd1tyOMgFZAVhgSNvfiEBtpqnfrg==" saltValue="LftgKVQCzX9VgWDMcSzuqg==" spinCount="100000" sheet="1" objects="1" scenarios="1"/>
  <protectedRanges>
    <protectedRange sqref="B4" name="Range1"/>
  </protectedRanges>
  <mergeCells count="41">
    <mergeCell ref="F27:H27"/>
    <mergeCell ref="A1:C2"/>
    <mergeCell ref="F11:H11"/>
    <mergeCell ref="F13:H13"/>
    <mergeCell ref="F14:H14"/>
    <mergeCell ref="F15:H15"/>
    <mergeCell ref="F16:H16"/>
    <mergeCell ref="F19:H19"/>
    <mergeCell ref="F21:H21"/>
    <mergeCell ref="F22:H22"/>
    <mergeCell ref="F23:H23"/>
    <mergeCell ref="F24:H24"/>
    <mergeCell ref="F45:H45"/>
    <mergeCell ref="F46:H46"/>
    <mergeCell ref="F47:H47"/>
    <mergeCell ref="F48:H48"/>
    <mergeCell ref="F29:H29"/>
    <mergeCell ref="F30:H30"/>
    <mergeCell ref="F31:H31"/>
    <mergeCell ref="F32:H32"/>
    <mergeCell ref="F35:H35"/>
    <mergeCell ref="F37:H37"/>
    <mergeCell ref="F38:H38"/>
    <mergeCell ref="F39:H39"/>
    <mergeCell ref="F40:H40"/>
    <mergeCell ref="F43:H43"/>
    <mergeCell ref="F72:H72"/>
    <mergeCell ref="F51:H51"/>
    <mergeCell ref="F71:H71"/>
    <mergeCell ref="F54:H54"/>
    <mergeCell ref="F55:H55"/>
    <mergeCell ref="F56:H56"/>
    <mergeCell ref="F59:H59"/>
    <mergeCell ref="F61:H61"/>
    <mergeCell ref="F62:H62"/>
    <mergeCell ref="F63:H63"/>
    <mergeCell ref="F64:H64"/>
    <mergeCell ref="F67:H67"/>
    <mergeCell ref="F69:H69"/>
    <mergeCell ref="F70:H70"/>
    <mergeCell ref="F53:H53"/>
  </mergeCells>
  <dataValidations count="1">
    <dataValidation type="list" allowBlank="1" showInputMessage="1" showErrorMessage="1" sqref="B4 D4" xr:uid="{ABBCCB9A-197F-41D5-AA62-E971CE8EEAC1}">
      <formula1>members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B35B-8C0C-4CB9-9ED0-8A20C90D2B89}">
  <sheetPr codeName="Sheet2"/>
  <dimension ref="A1:C371"/>
  <sheetViews>
    <sheetView workbookViewId="0">
      <selection sqref="A1:XFD1048576"/>
    </sheetView>
  </sheetViews>
  <sheetFormatPr defaultRowHeight="14.4" x14ac:dyDescent="0.3"/>
  <cols>
    <col min="1" max="1" width="32.33203125" bestFit="1" customWidth="1"/>
    <col min="2" max="2" width="23.77734375" bestFit="1" customWidth="1"/>
    <col min="3" max="3" width="3.88671875" bestFit="1" customWidth="1"/>
  </cols>
  <sheetData>
    <row r="1" spans="1:3" x14ac:dyDescent="0.3">
      <c r="A1" t="s">
        <v>6</v>
      </c>
      <c r="B1" t="s">
        <v>7</v>
      </c>
      <c r="C1" t="s">
        <v>8</v>
      </c>
    </row>
    <row r="2" spans="1:3" x14ac:dyDescent="0.3">
      <c r="A2" t="s">
        <v>1</v>
      </c>
      <c r="B2" t="s">
        <v>9</v>
      </c>
      <c r="C2" t="s">
        <v>8</v>
      </c>
    </row>
    <row r="3" spans="1:3" x14ac:dyDescent="0.3">
      <c r="A3" t="s">
        <v>10</v>
      </c>
      <c r="B3" t="s">
        <v>7</v>
      </c>
      <c r="C3" t="s">
        <v>8</v>
      </c>
    </row>
    <row r="4" spans="1:3" x14ac:dyDescent="0.3">
      <c r="A4" t="s">
        <v>11</v>
      </c>
      <c r="B4" t="s">
        <v>7</v>
      </c>
      <c r="C4" t="s">
        <v>8</v>
      </c>
    </row>
    <row r="5" spans="1:3" x14ac:dyDescent="0.3">
      <c r="A5" t="s">
        <v>12</v>
      </c>
      <c r="B5" t="s">
        <v>7</v>
      </c>
      <c r="C5" t="s">
        <v>8</v>
      </c>
    </row>
    <row r="6" spans="1:3" x14ac:dyDescent="0.3">
      <c r="A6" t="s">
        <v>13</v>
      </c>
      <c r="B6" t="s">
        <v>14</v>
      </c>
      <c r="C6" t="s">
        <v>8</v>
      </c>
    </row>
    <row r="7" spans="1:3" x14ac:dyDescent="0.3">
      <c r="A7" t="s">
        <v>15</v>
      </c>
      <c r="B7" t="s">
        <v>9</v>
      </c>
      <c r="C7" t="s">
        <v>8</v>
      </c>
    </row>
    <row r="8" spans="1:3" x14ac:dyDescent="0.3">
      <c r="A8" t="s">
        <v>16</v>
      </c>
      <c r="B8" t="s">
        <v>7</v>
      </c>
      <c r="C8" t="s">
        <v>17</v>
      </c>
    </row>
    <row r="9" spans="1:3" x14ac:dyDescent="0.3">
      <c r="A9" t="s">
        <v>18</v>
      </c>
      <c r="B9" t="s">
        <v>7</v>
      </c>
      <c r="C9" t="s">
        <v>17</v>
      </c>
    </row>
    <row r="10" spans="1:3" x14ac:dyDescent="0.3">
      <c r="A10" t="s">
        <v>19</v>
      </c>
      <c r="B10" t="s">
        <v>7</v>
      </c>
      <c r="C10" t="s">
        <v>20</v>
      </c>
    </row>
    <row r="11" spans="1:3" x14ac:dyDescent="0.3">
      <c r="A11" t="s">
        <v>21</v>
      </c>
      <c r="B11" t="s">
        <v>14</v>
      </c>
      <c r="C11" t="s">
        <v>8</v>
      </c>
    </row>
    <row r="12" spans="1:3" x14ac:dyDescent="0.3">
      <c r="A12" t="s">
        <v>22</v>
      </c>
      <c r="B12" t="s">
        <v>7</v>
      </c>
      <c r="C12" t="s">
        <v>8</v>
      </c>
    </row>
    <row r="13" spans="1:3" x14ac:dyDescent="0.3">
      <c r="A13" t="s">
        <v>23</v>
      </c>
      <c r="B13" t="s">
        <v>14</v>
      </c>
      <c r="C13" t="s">
        <v>8</v>
      </c>
    </row>
    <row r="14" spans="1:3" x14ac:dyDescent="0.3">
      <c r="A14" t="s">
        <v>24</v>
      </c>
      <c r="B14" t="s">
        <v>9</v>
      </c>
      <c r="C14" t="s">
        <v>8</v>
      </c>
    </row>
    <row r="15" spans="1:3" x14ac:dyDescent="0.3">
      <c r="A15" t="s">
        <v>25</v>
      </c>
      <c r="B15" t="s">
        <v>14</v>
      </c>
      <c r="C15" t="s">
        <v>26</v>
      </c>
    </row>
    <row r="16" spans="1:3" x14ac:dyDescent="0.3">
      <c r="A16" t="s">
        <v>27</v>
      </c>
      <c r="B16" t="s">
        <v>14</v>
      </c>
      <c r="C16" t="s">
        <v>26</v>
      </c>
    </row>
    <row r="17" spans="1:3" x14ac:dyDescent="0.3">
      <c r="A17" t="s">
        <v>28</v>
      </c>
      <c r="B17" t="s">
        <v>7</v>
      </c>
      <c r="C17" t="s">
        <v>17</v>
      </c>
    </row>
    <row r="18" spans="1:3" x14ac:dyDescent="0.3">
      <c r="A18" t="s">
        <v>29</v>
      </c>
      <c r="B18" t="s">
        <v>7</v>
      </c>
      <c r="C18" t="s">
        <v>20</v>
      </c>
    </row>
    <row r="19" spans="1:3" x14ac:dyDescent="0.3">
      <c r="A19" t="s">
        <v>30</v>
      </c>
      <c r="B19" t="s">
        <v>7</v>
      </c>
      <c r="C19" t="s">
        <v>8</v>
      </c>
    </row>
    <row r="20" spans="1:3" x14ac:dyDescent="0.3">
      <c r="A20" t="s">
        <v>31</v>
      </c>
      <c r="B20" t="s">
        <v>7</v>
      </c>
      <c r="C20" t="s">
        <v>26</v>
      </c>
    </row>
    <row r="21" spans="1:3" x14ac:dyDescent="0.3">
      <c r="A21" t="s">
        <v>32</v>
      </c>
      <c r="B21" t="s">
        <v>7</v>
      </c>
      <c r="C21" t="s">
        <v>26</v>
      </c>
    </row>
    <row r="22" spans="1:3" x14ac:dyDescent="0.3">
      <c r="A22" t="s">
        <v>33</v>
      </c>
      <c r="B22" t="s">
        <v>14</v>
      </c>
      <c r="C22" t="s">
        <v>8</v>
      </c>
    </row>
    <row r="23" spans="1:3" x14ac:dyDescent="0.3">
      <c r="A23" t="s">
        <v>34</v>
      </c>
      <c r="B23" t="s">
        <v>7</v>
      </c>
      <c r="C23" t="s">
        <v>20</v>
      </c>
    </row>
    <row r="24" spans="1:3" x14ac:dyDescent="0.3">
      <c r="A24" t="s">
        <v>35</v>
      </c>
      <c r="B24" t="s">
        <v>14</v>
      </c>
      <c r="C24" t="s">
        <v>8</v>
      </c>
    </row>
    <row r="25" spans="1:3" x14ac:dyDescent="0.3">
      <c r="A25" t="s">
        <v>36</v>
      </c>
      <c r="B25" t="s">
        <v>7</v>
      </c>
      <c r="C25" t="s">
        <v>26</v>
      </c>
    </row>
    <row r="26" spans="1:3" x14ac:dyDescent="0.3">
      <c r="A26" t="s">
        <v>37</v>
      </c>
      <c r="B26" t="s">
        <v>7</v>
      </c>
      <c r="C26" t="s">
        <v>26</v>
      </c>
    </row>
    <row r="27" spans="1:3" x14ac:dyDescent="0.3">
      <c r="A27" t="s">
        <v>38</v>
      </c>
      <c r="B27" t="s">
        <v>7</v>
      </c>
      <c r="C27" t="s">
        <v>20</v>
      </c>
    </row>
    <row r="28" spans="1:3" x14ac:dyDescent="0.3">
      <c r="A28" t="s">
        <v>39</v>
      </c>
      <c r="B28" t="s">
        <v>9</v>
      </c>
      <c r="C28" t="s">
        <v>8</v>
      </c>
    </row>
    <row r="29" spans="1:3" x14ac:dyDescent="0.3">
      <c r="A29" t="s">
        <v>40</v>
      </c>
      <c r="B29" t="s">
        <v>9</v>
      </c>
      <c r="C29" t="s">
        <v>8</v>
      </c>
    </row>
    <row r="30" spans="1:3" x14ac:dyDescent="0.3">
      <c r="A30" t="s">
        <v>41</v>
      </c>
      <c r="B30" t="s">
        <v>7</v>
      </c>
      <c r="C30" t="s">
        <v>17</v>
      </c>
    </row>
    <row r="31" spans="1:3" x14ac:dyDescent="0.3">
      <c r="A31" t="s">
        <v>42</v>
      </c>
      <c r="B31" t="s">
        <v>14</v>
      </c>
      <c r="C31" t="s">
        <v>8</v>
      </c>
    </row>
    <row r="32" spans="1:3" x14ac:dyDescent="0.3">
      <c r="A32" t="s">
        <v>43</v>
      </c>
      <c r="B32" t="s">
        <v>7</v>
      </c>
      <c r="C32" t="s">
        <v>26</v>
      </c>
    </row>
    <row r="33" spans="1:3" x14ac:dyDescent="0.3">
      <c r="A33" t="s">
        <v>44</v>
      </c>
      <c r="B33" t="s">
        <v>7</v>
      </c>
      <c r="C33" t="s">
        <v>26</v>
      </c>
    </row>
    <row r="34" spans="1:3" x14ac:dyDescent="0.3">
      <c r="A34" t="s">
        <v>45</v>
      </c>
      <c r="B34" t="s">
        <v>14</v>
      </c>
      <c r="C34" t="s">
        <v>8</v>
      </c>
    </row>
    <row r="35" spans="1:3" x14ac:dyDescent="0.3">
      <c r="A35" t="s">
        <v>46</v>
      </c>
      <c r="B35" t="s">
        <v>7</v>
      </c>
      <c r="C35" t="s">
        <v>17</v>
      </c>
    </row>
    <row r="36" spans="1:3" x14ac:dyDescent="0.3">
      <c r="A36" t="s">
        <v>47</v>
      </c>
      <c r="B36" t="s">
        <v>7</v>
      </c>
      <c r="C36" t="s">
        <v>8</v>
      </c>
    </row>
    <row r="37" spans="1:3" x14ac:dyDescent="0.3">
      <c r="A37" t="s">
        <v>48</v>
      </c>
      <c r="B37" t="s">
        <v>7</v>
      </c>
      <c r="C37" t="s">
        <v>8</v>
      </c>
    </row>
    <row r="38" spans="1:3" x14ac:dyDescent="0.3">
      <c r="A38" t="s">
        <v>49</v>
      </c>
      <c r="B38" t="s">
        <v>7</v>
      </c>
      <c r="C38" t="s">
        <v>8</v>
      </c>
    </row>
    <row r="39" spans="1:3" x14ac:dyDescent="0.3">
      <c r="A39" t="s">
        <v>50</v>
      </c>
      <c r="B39" t="s">
        <v>14</v>
      </c>
      <c r="C39" t="s">
        <v>26</v>
      </c>
    </row>
    <row r="40" spans="1:3" x14ac:dyDescent="0.3">
      <c r="A40" t="s">
        <v>51</v>
      </c>
      <c r="B40" t="s">
        <v>7</v>
      </c>
      <c r="C40" t="s">
        <v>8</v>
      </c>
    </row>
    <row r="41" spans="1:3" x14ac:dyDescent="0.3">
      <c r="A41" t="s">
        <v>52</v>
      </c>
      <c r="B41" t="s">
        <v>7</v>
      </c>
      <c r="C41" t="s">
        <v>20</v>
      </c>
    </row>
    <row r="42" spans="1:3" x14ac:dyDescent="0.3">
      <c r="A42" t="s">
        <v>53</v>
      </c>
      <c r="B42" t="s">
        <v>7</v>
      </c>
      <c r="C42" t="s">
        <v>20</v>
      </c>
    </row>
    <row r="43" spans="1:3" x14ac:dyDescent="0.3">
      <c r="A43" t="s">
        <v>54</v>
      </c>
      <c r="B43" t="s">
        <v>7</v>
      </c>
      <c r="C43" t="s">
        <v>8</v>
      </c>
    </row>
    <row r="44" spans="1:3" x14ac:dyDescent="0.3">
      <c r="A44" t="s">
        <v>55</v>
      </c>
      <c r="B44" t="s">
        <v>7</v>
      </c>
      <c r="C44" t="s">
        <v>17</v>
      </c>
    </row>
    <row r="45" spans="1:3" x14ac:dyDescent="0.3">
      <c r="A45" t="s">
        <v>56</v>
      </c>
      <c r="B45" t="s">
        <v>14</v>
      </c>
      <c r="C45" t="s">
        <v>8</v>
      </c>
    </row>
    <row r="46" spans="1:3" x14ac:dyDescent="0.3">
      <c r="A46" t="s">
        <v>57</v>
      </c>
      <c r="B46" t="s">
        <v>7</v>
      </c>
      <c r="C46" t="s">
        <v>8</v>
      </c>
    </row>
    <row r="47" spans="1:3" x14ac:dyDescent="0.3">
      <c r="A47" t="s">
        <v>58</v>
      </c>
      <c r="B47" t="s">
        <v>14</v>
      </c>
      <c r="C47" t="s">
        <v>8</v>
      </c>
    </row>
    <row r="48" spans="1:3" x14ac:dyDescent="0.3">
      <c r="A48" t="s">
        <v>59</v>
      </c>
      <c r="B48" t="s">
        <v>7</v>
      </c>
      <c r="C48" t="s">
        <v>8</v>
      </c>
    </row>
    <row r="49" spans="1:3" x14ac:dyDescent="0.3">
      <c r="A49" t="s">
        <v>60</v>
      </c>
      <c r="B49" t="s">
        <v>9</v>
      </c>
      <c r="C49" t="s">
        <v>26</v>
      </c>
    </row>
    <row r="50" spans="1:3" x14ac:dyDescent="0.3">
      <c r="A50" t="s">
        <v>61</v>
      </c>
      <c r="B50" t="s">
        <v>7</v>
      </c>
      <c r="C50" t="s">
        <v>8</v>
      </c>
    </row>
    <row r="51" spans="1:3" x14ac:dyDescent="0.3">
      <c r="A51" t="s">
        <v>62</v>
      </c>
      <c r="B51" t="s">
        <v>7</v>
      </c>
      <c r="C51" t="s">
        <v>8</v>
      </c>
    </row>
    <row r="52" spans="1:3" x14ac:dyDescent="0.3">
      <c r="A52" t="s">
        <v>63</v>
      </c>
      <c r="B52" t="s">
        <v>7</v>
      </c>
      <c r="C52" t="s">
        <v>8</v>
      </c>
    </row>
    <row r="53" spans="1:3" x14ac:dyDescent="0.3">
      <c r="A53" t="s">
        <v>64</v>
      </c>
      <c r="B53" t="s">
        <v>14</v>
      </c>
      <c r="C53" t="s">
        <v>8</v>
      </c>
    </row>
    <row r="54" spans="1:3" x14ac:dyDescent="0.3">
      <c r="A54" t="s">
        <v>65</v>
      </c>
      <c r="B54" t="s">
        <v>14</v>
      </c>
      <c r="C54" t="s">
        <v>26</v>
      </c>
    </row>
    <row r="55" spans="1:3" x14ac:dyDescent="0.3">
      <c r="A55" t="s">
        <v>66</v>
      </c>
      <c r="B55" t="s">
        <v>14</v>
      </c>
      <c r="C55" t="s">
        <v>26</v>
      </c>
    </row>
    <row r="56" spans="1:3" x14ac:dyDescent="0.3">
      <c r="A56" t="s">
        <v>67</v>
      </c>
      <c r="B56" t="s">
        <v>7</v>
      </c>
      <c r="C56" t="s">
        <v>8</v>
      </c>
    </row>
    <row r="57" spans="1:3" x14ac:dyDescent="0.3">
      <c r="A57" t="s">
        <v>68</v>
      </c>
      <c r="B57" t="s">
        <v>9</v>
      </c>
      <c r="C57" t="s">
        <v>8</v>
      </c>
    </row>
    <row r="58" spans="1:3" x14ac:dyDescent="0.3">
      <c r="A58" t="s">
        <v>69</v>
      </c>
      <c r="B58" t="s">
        <v>14</v>
      </c>
      <c r="C58" t="s">
        <v>8</v>
      </c>
    </row>
    <row r="59" spans="1:3" x14ac:dyDescent="0.3">
      <c r="A59" t="s">
        <v>70</v>
      </c>
      <c r="B59" t="s">
        <v>7</v>
      </c>
      <c r="C59" t="s">
        <v>17</v>
      </c>
    </row>
    <row r="60" spans="1:3" x14ac:dyDescent="0.3">
      <c r="A60" t="s">
        <v>71</v>
      </c>
      <c r="B60" t="s">
        <v>14</v>
      </c>
      <c r="C60" t="s">
        <v>8</v>
      </c>
    </row>
    <row r="61" spans="1:3" x14ac:dyDescent="0.3">
      <c r="A61" t="s">
        <v>72</v>
      </c>
      <c r="B61" t="s">
        <v>9</v>
      </c>
      <c r="C61" t="s">
        <v>8</v>
      </c>
    </row>
    <row r="62" spans="1:3" x14ac:dyDescent="0.3">
      <c r="A62" t="s">
        <v>73</v>
      </c>
      <c r="B62" t="s">
        <v>9</v>
      </c>
      <c r="C62" t="s">
        <v>26</v>
      </c>
    </row>
    <row r="63" spans="1:3" x14ac:dyDescent="0.3">
      <c r="A63" t="s">
        <v>74</v>
      </c>
      <c r="B63" t="s">
        <v>9</v>
      </c>
      <c r="C63" t="s">
        <v>8</v>
      </c>
    </row>
    <row r="64" spans="1:3" x14ac:dyDescent="0.3">
      <c r="A64" t="s">
        <v>75</v>
      </c>
      <c r="B64" t="s">
        <v>9</v>
      </c>
      <c r="C64" t="s">
        <v>26</v>
      </c>
    </row>
    <row r="65" spans="1:3" x14ac:dyDescent="0.3">
      <c r="A65" t="s">
        <v>76</v>
      </c>
      <c r="B65" t="s">
        <v>7</v>
      </c>
      <c r="C65" t="s">
        <v>20</v>
      </c>
    </row>
    <row r="66" spans="1:3" x14ac:dyDescent="0.3">
      <c r="A66" t="s">
        <v>77</v>
      </c>
      <c r="B66" t="s">
        <v>9</v>
      </c>
      <c r="C66" t="s">
        <v>8</v>
      </c>
    </row>
    <row r="67" spans="1:3" x14ac:dyDescent="0.3">
      <c r="A67" t="s">
        <v>78</v>
      </c>
      <c r="B67" t="s">
        <v>7</v>
      </c>
      <c r="C67" t="s">
        <v>8</v>
      </c>
    </row>
    <row r="68" spans="1:3" x14ac:dyDescent="0.3">
      <c r="A68" t="s">
        <v>79</v>
      </c>
      <c r="B68" t="s">
        <v>7</v>
      </c>
      <c r="C68" t="s">
        <v>17</v>
      </c>
    </row>
    <row r="69" spans="1:3" x14ac:dyDescent="0.3">
      <c r="A69" t="s">
        <v>80</v>
      </c>
      <c r="B69" t="s">
        <v>14</v>
      </c>
      <c r="C69" t="s">
        <v>8</v>
      </c>
    </row>
    <row r="70" spans="1:3" x14ac:dyDescent="0.3">
      <c r="A70" t="s">
        <v>81</v>
      </c>
      <c r="B70" t="s">
        <v>7</v>
      </c>
      <c r="C70" t="s">
        <v>26</v>
      </c>
    </row>
    <row r="71" spans="1:3" x14ac:dyDescent="0.3">
      <c r="A71" t="s">
        <v>82</v>
      </c>
      <c r="B71" t="s">
        <v>7</v>
      </c>
      <c r="C71" t="s">
        <v>8</v>
      </c>
    </row>
    <row r="72" spans="1:3" x14ac:dyDescent="0.3">
      <c r="A72" t="s">
        <v>83</v>
      </c>
      <c r="B72" t="s">
        <v>7</v>
      </c>
      <c r="C72" t="s">
        <v>26</v>
      </c>
    </row>
    <row r="73" spans="1:3" x14ac:dyDescent="0.3">
      <c r="A73" t="s">
        <v>84</v>
      </c>
      <c r="B73" t="s">
        <v>9</v>
      </c>
      <c r="C73" t="s">
        <v>8</v>
      </c>
    </row>
    <row r="74" spans="1:3" x14ac:dyDescent="0.3">
      <c r="A74" t="s">
        <v>85</v>
      </c>
      <c r="B74" t="s">
        <v>7</v>
      </c>
      <c r="C74" t="s">
        <v>20</v>
      </c>
    </row>
    <row r="75" spans="1:3" x14ac:dyDescent="0.3">
      <c r="A75" t="s">
        <v>86</v>
      </c>
      <c r="B75" t="s">
        <v>9</v>
      </c>
      <c r="C75" t="s">
        <v>26</v>
      </c>
    </row>
    <row r="76" spans="1:3" x14ac:dyDescent="0.3">
      <c r="A76" t="s">
        <v>87</v>
      </c>
      <c r="B76" t="s">
        <v>14</v>
      </c>
      <c r="C76" t="s">
        <v>8</v>
      </c>
    </row>
    <row r="77" spans="1:3" x14ac:dyDescent="0.3">
      <c r="A77" t="s">
        <v>88</v>
      </c>
      <c r="B77" t="s">
        <v>7</v>
      </c>
      <c r="C77" t="s">
        <v>20</v>
      </c>
    </row>
    <row r="78" spans="1:3" x14ac:dyDescent="0.3">
      <c r="A78" t="s">
        <v>89</v>
      </c>
      <c r="B78" t="s">
        <v>7</v>
      </c>
      <c r="C78" t="s">
        <v>17</v>
      </c>
    </row>
    <row r="79" spans="1:3" x14ac:dyDescent="0.3">
      <c r="A79" t="s">
        <v>90</v>
      </c>
      <c r="B79" t="s">
        <v>9</v>
      </c>
      <c r="C79" t="s">
        <v>8</v>
      </c>
    </row>
    <row r="80" spans="1:3" x14ac:dyDescent="0.3">
      <c r="A80" t="s">
        <v>91</v>
      </c>
      <c r="B80" t="s">
        <v>9</v>
      </c>
      <c r="C80" t="s">
        <v>8</v>
      </c>
    </row>
    <row r="81" spans="1:3" x14ac:dyDescent="0.3">
      <c r="A81" t="s">
        <v>92</v>
      </c>
      <c r="B81" t="s">
        <v>9</v>
      </c>
      <c r="C81" t="s">
        <v>8</v>
      </c>
    </row>
    <row r="82" spans="1:3" x14ac:dyDescent="0.3">
      <c r="A82" t="s">
        <v>93</v>
      </c>
      <c r="B82" t="s">
        <v>14</v>
      </c>
      <c r="C82" t="s">
        <v>8</v>
      </c>
    </row>
    <row r="83" spans="1:3" x14ac:dyDescent="0.3">
      <c r="A83" t="s">
        <v>94</v>
      </c>
      <c r="B83" t="s">
        <v>9</v>
      </c>
      <c r="C83" t="s">
        <v>8</v>
      </c>
    </row>
    <row r="84" spans="1:3" x14ac:dyDescent="0.3">
      <c r="A84" t="s">
        <v>95</v>
      </c>
      <c r="B84" t="s">
        <v>9</v>
      </c>
      <c r="C84" t="s">
        <v>26</v>
      </c>
    </row>
    <row r="85" spans="1:3" x14ac:dyDescent="0.3">
      <c r="A85" t="s">
        <v>96</v>
      </c>
      <c r="B85" t="s">
        <v>14</v>
      </c>
      <c r="C85" t="s">
        <v>8</v>
      </c>
    </row>
    <row r="86" spans="1:3" x14ac:dyDescent="0.3">
      <c r="A86" t="s">
        <v>97</v>
      </c>
      <c r="B86" t="s">
        <v>9</v>
      </c>
      <c r="C86" t="s">
        <v>8</v>
      </c>
    </row>
    <row r="87" spans="1:3" x14ac:dyDescent="0.3">
      <c r="A87" t="s">
        <v>98</v>
      </c>
      <c r="B87" t="s">
        <v>7</v>
      </c>
      <c r="C87" t="s">
        <v>8</v>
      </c>
    </row>
    <row r="88" spans="1:3" x14ac:dyDescent="0.3">
      <c r="A88" t="s">
        <v>99</v>
      </c>
      <c r="B88" t="s">
        <v>7</v>
      </c>
      <c r="C88" t="s">
        <v>8</v>
      </c>
    </row>
    <row r="89" spans="1:3" x14ac:dyDescent="0.3">
      <c r="A89" t="s">
        <v>100</v>
      </c>
      <c r="B89" t="s">
        <v>9</v>
      </c>
      <c r="C89" t="s">
        <v>8</v>
      </c>
    </row>
    <row r="90" spans="1:3" x14ac:dyDescent="0.3">
      <c r="A90" t="s">
        <v>101</v>
      </c>
      <c r="B90" t="s">
        <v>7</v>
      </c>
      <c r="C90" t="s">
        <v>8</v>
      </c>
    </row>
    <row r="91" spans="1:3" x14ac:dyDescent="0.3">
      <c r="A91" t="s">
        <v>102</v>
      </c>
      <c r="B91" t="s">
        <v>7</v>
      </c>
      <c r="C91" t="s">
        <v>17</v>
      </c>
    </row>
    <row r="92" spans="1:3" x14ac:dyDescent="0.3">
      <c r="A92" t="s">
        <v>103</v>
      </c>
      <c r="B92" t="s">
        <v>14</v>
      </c>
      <c r="C92" t="s">
        <v>8</v>
      </c>
    </row>
    <row r="93" spans="1:3" x14ac:dyDescent="0.3">
      <c r="A93" t="s">
        <v>104</v>
      </c>
      <c r="B93" t="s">
        <v>7</v>
      </c>
      <c r="C93" t="s">
        <v>8</v>
      </c>
    </row>
    <row r="94" spans="1:3" x14ac:dyDescent="0.3">
      <c r="A94" t="s">
        <v>105</v>
      </c>
      <c r="B94" t="s">
        <v>7</v>
      </c>
      <c r="C94" t="s">
        <v>8</v>
      </c>
    </row>
    <row r="95" spans="1:3" x14ac:dyDescent="0.3">
      <c r="A95" t="s">
        <v>106</v>
      </c>
      <c r="B95" t="s">
        <v>7</v>
      </c>
      <c r="C95" t="s">
        <v>8</v>
      </c>
    </row>
    <row r="96" spans="1:3" x14ac:dyDescent="0.3">
      <c r="A96" t="s">
        <v>107</v>
      </c>
      <c r="B96" t="s">
        <v>7</v>
      </c>
      <c r="C96" t="s">
        <v>8</v>
      </c>
    </row>
    <row r="97" spans="1:3" x14ac:dyDescent="0.3">
      <c r="A97" t="s">
        <v>108</v>
      </c>
      <c r="B97" t="s">
        <v>9</v>
      </c>
      <c r="C97" t="s">
        <v>8</v>
      </c>
    </row>
    <row r="98" spans="1:3" x14ac:dyDescent="0.3">
      <c r="A98" t="s">
        <v>109</v>
      </c>
      <c r="B98" t="s">
        <v>14</v>
      </c>
      <c r="C98" t="s">
        <v>8</v>
      </c>
    </row>
    <row r="99" spans="1:3" x14ac:dyDescent="0.3">
      <c r="A99" t="s">
        <v>110</v>
      </c>
      <c r="B99" t="s">
        <v>9</v>
      </c>
      <c r="C99" t="s">
        <v>8</v>
      </c>
    </row>
    <row r="100" spans="1:3" x14ac:dyDescent="0.3">
      <c r="A100" t="s">
        <v>111</v>
      </c>
      <c r="B100" t="s">
        <v>7</v>
      </c>
      <c r="C100" t="s">
        <v>8</v>
      </c>
    </row>
    <row r="101" spans="1:3" x14ac:dyDescent="0.3">
      <c r="A101" t="s">
        <v>112</v>
      </c>
      <c r="B101" t="s">
        <v>7</v>
      </c>
      <c r="C101" t="s">
        <v>20</v>
      </c>
    </row>
    <row r="102" spans="1:3" x14ac:dyDescent="0.3">
      <c r="A102" t="s">
        <v>113</v>
      </c>
      <c r="B102" t="s">
        <v>7</v>
      </c>
      <c r="C102" t="s">
        <v>8</v>
      </c>
    </row>
    <row r="103" spans="1:3" x14ac:dyDescent="0.3">
      <c r="A103" t="s">
        <v>114</v>
      </c>
      <c r="B103" t="s">
        <v>7</v>
      </c>
      <c r="C103" t="s">
        <v>8</v>
      </c>
    </row>
    <row r="104" spans="1:3" x14ac:dyDescent="0.3">
      <c r="A104" t="s">
        <v>115</v>
      </c>
      <c r="B104" t="s">
        <v>7</v>
      </c>
      <c r="C104" t="s">
        <v>8</v>
      </c>
    </row>
    <row r="105" spans="1:3" x14ac:dyDescent="0.3">
      <c r="A105" t="s">
        <v>116</v>
      </c>
      <c r="B105" t="s">
        <v>7</v>
      </c>
      <c r="C105" t="s">
        <v>8</v>
      </c>
    </row>
    <row r="106" spans="1:3" x14ac:dyDescent="0.3">
      <c r="A106" t="s">
        <v>117</v>
      </c>
      <c r="B106" t="s">
        <v>14</v>
      </c>
      <c r="C106" t="s">
        <v>8</v>
      </c>
    </row>
    <row r="107" spans="1:3" x14ac:dyDescent="0.3">
      <c r="A107" t="s">
        <v>118</v>
      </c>
      <c r="B107" t="s">
        <v>7</v>
      </c>
      <c r="C107" t="s">
        <v>17</v>
      </c>
    </row>
    <row r="108" spans="1:3" x14ac:dyDescent="0.3">
      <c r="A108" t="s">
        <v>119</v>
      </c>
      <c r="B108" t="s">
        <v>7</v>
      </c>
      <c r="C108" t="s">
        <v>8</v>
      </c>
    </row>
    <row r="109" spans="1:3" x14ac:dyDescent="0.3">
      <c r="A109" t="s">
        <v>120</v>
      </c>
      <c r="B109" t="s">
        <v>7</v>
      </c>
      <c r="C109" t="s">
        <v>17</v>
      </c>
    </row>
    <row r="110" spans="1:3" x14ac:dyDescent="0.3">
      <c r="A110" t="s">
        <v>121</v>
      </c>
      <c r="B110" t="s">
        <v>7</v>
      </c>
      <c r="C110" t="s">
        <v>26</v>
      </c>
    </row>
    <row r="111" spans="1:3" x14ac:dyDescent="0.3">
      <c r="A111" t="s">
        <v>122</v>
      </c>
      <c r="B111" t="s">
        <v>9</v>
      </c>
      <c r="C111" t="s">
        <v>8</v>
      </c>
    </row>
    <row r="112" spans="1:3" x14ac:dyDescent="0.3">
      <c r="A112" t="s">
        <v>123</v>
      </c>
      <c r="B112" t="s">
        <v>7</v>
      </c>
      <c r="C112" t="s">
        <v>17</v>
      </c>
    </row>
    <row r="113" spans="1:3" x14ac:dyDescent="0.3">
      <c r="A113" t="s">
        <v>124</v>
      </c>
      <c r="B113" t="s">
        <v>9</v>
      </c>
      <c r="C113" t="s">
        <v>8</v>
      </c>
    </row>
    <row r="114" spans="1:3" x14ac:dyDescent="0.3">
      <c r="A114" t="s">
        <v>125</v>
      </c>
      <c r="B114" t="s">
        <v>7</v>
      </c>
      <c r="C114" t="s">
        <v>17</v>
      </c>
    </row>
    <row r="115" spans="1:3" x14ac:dyDescent="0.3">
      <c r="A115" t="s">
        <v>126</v>
      </c>
      <c r="B115" t="s">
        <v>7</v>
      </c>
      <c r="C115" t="s">
        <v>8</v>
      </c>
    </row>
    <row r="116" spans="1:3" x14ac:dyDescent="0.3">
      <c r="A116" t="s">
        <v>127</v>
      </c>
      <c r="B116" t="s">
        <v>14</v>
      </c>
      <c r="C116" t="s">
        <v>8</v>
      </c>
    </row>
    <row r="117" spans="1:3" x14ac:dyDescent="0.3">
      <c r="A117" t="s">
        <v>128</v>
      </c>
      <c r="B117" t="s">
        <v>7</v>
      </c>
      <c r="C117" t="s">
        <v>17</v>
      </c>
    </row>
    <row r="118" spans="1:3" x14ac:dyDescent="0.3">
      <c r="A118" t="s">
        <v>129</v>
      </c>
      <c r="B118" t="s">
        <v>14</v>
      </c>
      <c r="C118" t="s">
        <v>8</v>
      </c>
    </row>
    <row r="119" spans="1:3" x14ac:dyDescent="0.3">
      <c r="A119" t="s">
        <v>130</v>
      </c>
      <c r="B119" t="s">
        <v>7</v>
      </c>
      <c r="C119" t="s">
        <v>26</v>
      </c>
    </row>
    <row r="120" spans="1:3" x14ac:dyDescent="0.3">
      <c r="A120" t="s">
        <v>131</v>
      </c>
      <c r="B120" t="s">
        <v>7</v>
      </c>
      <c r="C120" t="s">
        <v>8</v>
      </c>
    </row>
    <row r="121" spans="1:3" x14ac:dyDescent="0.3">
      <c r="A121" t="s">
        <v>132</v>
      </c>
      <c r="B121" t="s">
        <v>7</v>
      </c>
      <c r="C121" t="s">
        <v>8</v>
      </c>
    </row>
    <row r="122" spans="1:3" x14ac:dyDescent="0.3">
      <c r="A122" t="s">
        <v>133</v>
      </c>
      <c r="B122" t="s">
        <v>7</v>
      </c>
      <c r="C122" t="s">
        <v>17</v>
      </c>
    </row>
    <row r="123" spans="1:3" x14ac:dyDescent="0.3">
      <c r="A123" t="s">
        <v>134</v>
      </c>
      <c r="B123" t="s">
        <v>9</v>
      </c>
      <c r="C123" t="s">
        <v>26</v>
      </c>
    </row>
    <row r="124" spans="1:3" x14ac:dyDescent="0.3">
      <c r="A124" t="s">
        <v>135</v>
      </c>
      <c r="B124" t="s">
        <v>7</v>
      </c>
      <c r="C124" t="s">
        <v>8</v>
      </c>
    </row>
    <row r="125" spans="1:3" x14ac:dyDescent="0.3">
      <c r="A125" t="s">
        <v>136</v>
      </c>
      <c r="B125" t="s">
        <v>9</v>
      </c>
      <c r="C125" t="s">
        <v>8</v>
      </c>
    </row>
    <row r="126" spans="1:3" x14ac:dyDescent="0.3">
      <c r="A126" t="s">
        <v>137</v>
      </c>
      <c r="B126" t="s">
        <v>7</v>
      </c>
      <c r="C126" t="s">
        <v>17</v>
      </c>
    </row>
    <row r="127" spans="1:3" x14ac:dyDescent="0.3">
      <c r="A127" t="s">
        <v>138</v>
      </c>
      <c r="B127" t="s">
        <v>9</v>
      </c>
      <c r="C127" t="s">
        <v>8</v>
      </c>
    </row>
    <row r="128" spans="1:3" x14ac:dyDescent="0.3">
      <c r="A128" t="s">
        <v>139</v>
      </c>
      <c r="B128" t="s">
        <v>9</v>
      </c>
      <c r="C128" t="s">
        <v>8</v>
      </c>
    </row>
    <row r="129" spans="1:3" x14ac:dyDescent="0.3">
      <c r="A129" t="s">
        <v>140</v>
      </c>
      <c r="B129" t="s">
        <v>7</v>
      </c>
      <c r="C129" t="s">
        <v>17</v>
      </c>
    </row>
    <row r="130" spans="1:3" x14ac:dyDescent="0.3">
      <c r="A130" t="s">
        <v>141</v>
      </c>
      <c r="B130" t="s">
        <v>9</v>
      </c>
      <c r="C130" t="s">
        <v>8</v>
      </c>
    </row>
    <row r="131" spans="1:3" x14ac:dyDescent="0.3">
      <c r="A131" t="s">
        <v>142</v>
      </c>
      <c r="B131" t="s">
        <v>7</v>
      </c>
      <c r="C131" t="s">
        <v>8</v>
      </c>
    </row>
    <row r="132" spans="1:3" x14ac:dyDescent="0.3">
      <c r="A132" t="s">
        <v>143</v>
      </c>
      <c r="B132" t="s">
        <v>7</v>
      </c>
      <c r="C132" t="s">
        <v>8</v>
      </c>
    </row>
    <row r="133" spans="1:3" x14ac:dyDescent="0.3">
      <c r="A133" t="s">
        <v>144</v>
      </c>
      <c r="B133" t="s">
        <v>9</v>
      </c>
      <c r="C133" t="s">
        <v>26</v>
      </c>
    </row>
    <row r="134" spans="1:3" x14ac:dyDescent="0.3">
      <c r="A134" t="s">
        <v>145</v>
      </c>
      <c r="B134" t="s">
        <v>9</v>
      </c>
      <c r="C134" t="s">
        <v>26</v>
      </c>
    </row>
    <row r="135" spans="1:3" x14ac:dyDescent="0.3">
      <c r="A135" t="s">
        <v>146</v>
      </c>
      <c r="B135" t="s">
        <v>7</v>
      </c>
      <c r="C135" t="s">
        <v>17</v>
      </c>
    </row>
    <row r="136" spans="1:3" x14ac:dyDescent="0.3">
      <c r="A136" t="s">
        <v>147</v>
      </c>
      <c r="B136" t="s">
        <v>7</v>
      </c>
      <c r="C136" t="s">
        <v>17</v>
      </c>
    </row>
    <row r="137" spans="1:3" x14ac:dyDescent="0.3">
      <c r="A137" t="s">
        <v>148</v>
      </c>
      <c r="B137" t="s">
        <v>9</v>
      </c>
      <c r="C137" t="s">
        <v>8</v>
      </c>
    </row>
    <row r="138" spans="1:3" x14ac:dyDescent="0.3">
      <c r="A138" t="s">
        <v>149</v>
      </c>
      <c r="B138" t="s">
        <v>7</v>
      </c>
      <c r="C138" t="s">
        <v>26</v>
      </c>
    </row>
    <row r="139" spans="1:3" x14ac:dyDescent="0.3">
      <c r="A139" t="s">
        <v>150</v>
      </c>
      <c r="B139" t="s">
        <v>7</v>
      </c>
      <c r="C139" t="s">
        <v>17</v>
      </c>
    </row>
    <row r="140" spans="1:3" x14ac:dyDescent="0.3">
      <c r="A140" t="s">
        <v>151</v>
      </c>
      <c r="B140" t="s">
        <v>7</v>
      </c>
      <c r="C140" t="s">
        <v>20</v>
      </c>
    </row>
    <row r="141" spans="1:3" x14ac:dyDescent="0.3">
      <c r="A141" t="s">
        <v>152</v>
      </c>
      <c r="B141" t="s">
        <v>7</v>
      </c>
      <c r="C141" t="s">
        <v>20</v>
      </c>
    </row>
    <row r="142" spans="1:3" x14ac:dyDescent="0.3">
      <c r="A142" t="s">
        <v>153</v>
      </c>
      <c r="B142" t="s">
        <v>7</v>
      </c>
      <c r="C142" t="s">
        <v>17</v>
      </c>
    </row>
    <row r="143" spans="1:3" x14ac:dyDescent="0.3">
      <c r="A143" t="s">
        <v>154</v>
      </c>
      <c r="B143" t="s">
        <v>14</v>
      </c>
      <c r="C143" t="s">
        <v>8</v>
      </c>
    </row>
    <row r="144" spans="1:3" x14ac:dyDescent="0.3">
      <c r="A144" t="s">
        <v>155</v>
      </c>
      <c r="B144" t="s">
        <v>7</v>
      </c>
      <c r="C144" t="s">
        <v>20</v>
      </c>
    </row>
    <row r="145" spans="1:3" x14ac:dyDescent="0.3">
      <c r="A145" t="s">
        <v>156</v>
      </c>
      <c r="B145" t="s">
        <v>7</v>
      </c>
      <c r="C145" t="s">
        <v>26</v>
      </c>
    </row>
    <row r="146" spans="1:3" x14ac:dyDescent="0.3">
      <c r="A146" t="s">
        <v>157</v>
      </c>
      <c r="B146" t="s">
        <v>14</v>
      </c>
      <c r="C146" t="s">
        <v>8</v>
      </c>
    </row>
    <row r="147" spans="1:3" x14ac:dyDescent="0.3">
      <c r="A147" t="s">
        <v>158</v>
      </c>
      <c r="B147" t="s">
        <v>7</v>
      </c>
      <c r="C147" t="s">
        <v>17</v>
      </c>
    </row>
    <row r="148" spans="1:3" x14ac:dyDescent="0.3">
      <c r="A148" t="s">
        <v>159</v>
      </c>
      <c r="B148" t="s">
        <v>14</v>
      </c>
      <c r="C148" t="s">
        <v>8</v>
      </c>
    </row>
    <row r="149" spans="1:3" x14ac:dyDescent="0.3">
      <c r="A149" t="s">
        <v>160</v>
      </c>
      <c r="B149" t="s">
        <v>7</v>
      </c>
      <c r="C149" t="s">
        <v>8</v>
      </c>
    </row>
    <row r="150" spans="1:3" x14ac:dyDescent="0.3">
      <c r="A150" t="s">
        <v>161</v>
      </c>
      <c r="B150" t="s">
        <v>7</v>
      </c>
      <c r="C150" t="s">
        <v>20</v>
      </c>
    </row>
    <row r="151" spans="1:3" x14ac:dyDescent="0.3">
      <c r="A151" t="s">
        <v>162</v>
      </c>
      <c r="B151" t="s">
        <v>7</v>
      </c>
      <c r="C151" t="s">
        <v>26</v>
      </c>
    </row>
    <row r="152" spans="1:3" x14ac:dyDescent="0.3">
      <c r="A152" t="s">
        <v>163</v>
      </c>
      <c r="B152" t="s">
        <v>14</v>
      </c>
      <c r="C152" t="s">
        <v>8</v>
      </c>
    </row>
    <row r="153" spans="1:3" x14ac:dyDescent="0.3">
      <c r="A153" t="s">
        <v>164</v>
      </c>
      <c r="B153" t="s">
        <v>9</v>
      </c>
      <c r="C153" t="s">
        <v>8</v>
      </c>
    </row>
    <row r="154" spans="1:3" x14ac:dyDescent="0.3">
      <c r="A154" t="s">
        <v>165</v>
      </c>
      <c r="B154" t="s">
        <v>9</v>
      </c>
      <c r="C154" t="s">
        <v>8</v>
      </c>
    </row>
    <row r="155" spans="1:3" x14ac:dyDescent="0.3">
      <c r="A155" t="s">
        <v>166</v>
      </c>
      <c r="B155" t="s">
        <v>7</v>
      </c>
      <c r="C155" t="s">
        <v>20</v>
      </c>
    </row>
    <row r="156" spans="1:3" x14ac:dyDescent="0.3">
      <c r="A156" t="s">
        <v>167</v>
      </c>
      <c r="B156" t="s">
        <v>7</v>
      </c>
      <c r="C156" t="s">
        <v>8</v>
      </c>
    </row>
    <row r="157" spans="1:3" x14ac:dyDescent="0.3">
      <c r="A157" t="s">
        <v>168</v>
      </c>
      <c r="B157" t="s">
        <v>7</v>
      </c>
      <c r="C157" t="s">
        <v>26</v>
      </c>
    </row>
    <row r="158" spans="1:3" x14ac:dyDescent="0.3">
      <c r="A158" t="s">
        <v>169</v>
      </c>
      <c r="B158" t="s">
        <v>9</v>
      </c>
      <c r="C158" t="s">
        <v>8</v>
      </c>
    </row>
    <row r="159" spans="1:3" x14ac:dyDescent="0.3">
      <c r="A159" t="s">
        <v>170</v>
      </c>
      <c r="B159" t="s">
        <v>9</v>
      </c>
      <c r="C159" t="s">
        <v>8</v>
      </c>
    </row>
    <row r="160" spans="1:3" x14ac:dyDescent="0.3">
      <c r="A160" t="s">
        <v>171</v>
      </c>
      <c r="B160" t="s">
        <v>7</v>
      </c>
      <c r="C160" t="s">
        <v>17</v>
      </c>
    </row>
    <row r="161" spans="1:3" x14ac:dyDescent="0.3">
      <c r="A161" t="s">
        <v>172</v>
      </c>
      <c r="B161" t="s">
        <v>9</v>
      </c>
      <c r="C161" t="s">
        <v>8</v>
      </c>
    </row>
    <row r="162" spans="1:3" x14ac:dyDescent="0.3">
      <c r="A162" t="s">
        <v>173</v>
      </c>
      <c r="B162" t="s">
        <v>9</v>
      </c>
      <c r="C162" t="s">
        <v>8</v>
      </c>
    </row>
    <row r="163" spans="1:3" x14ac:dyDescent="0.3">
      <c r="A163" t="s">
        <v>174</v>
      </c>
      <c r="B163" t="s">
        <v>7</v>
      </c>
      <c r="C163" t="s">
        <v>8</v>
      </c>
    </row>
    <row r="164" spans="1:3" x14ac:dyDescent="0.3">
      <c r="A164" t="s">
        <v>175</v>
      </c>
      <c r="B164" t="s">
        <v>7</v>
      </c>
      <c r="C164" t="s">
        <v>26</v>
      </c>
    </row>
    <row r="165" spans="1:3" x14ac:dyDescent="0.3">
      <c r="A165" t="s">
        <v>176</v>
      </c>
      <c r="B165" t="s">
        <v>7</v>
      </c>
      <c r="C165" t="s">
        <v>26</v>
      </c>
    </row>
    <row r="166" spans="1:3" x14ac:dyDescent="0.3">
      <c r="A166" t="s">
        <v>177</v>
      </c>
      <c r="B166" t="s">
        <v>14</v>
      </c>
      <c r="C166" t="s">
        <v>8</v>
      </c>
    </row>
    <row r="167" spans="1:3" x14ac:dyDescent="0.3">
      <c r="A167" t="s">
        <v>178</v>
      </c>
      <c r="B167" t="s">
        <v>14</v>
      </c>
      <c r="C167" t="s">
        <v>8</v>
      </c>
    </row>
    <row r="168" spans="1:3" x14ac:dyDescent="0.3">
      <c r="A168" t="s">
        <v>179</v>
      </c>
      <c r="B168" t="s">
        <v>9</v>
      </c>
      <c r="C168" t="s">
        <v>8</v>
      </c>
    </row>
    <row r="169" spans="1:3" x14ac:dyDescent="0.3">
      <c r="A169" t="s">
        <v>180</v>
      </c>
      <c r="B169" t="s">
        <v>7</v>
      </c>
      <c r="C169" t="s">
        <v>20</v>
      </c>
    </row>
    <row r="170" spans="1:3" x14ac:dyDescent="0.3">
      <c r="A170" t="s">
        <v>181</v>
      </c>
      <c r="B170" t="s">
        <v>7</v>
      </c>
      <c r="C170" t="s">
        <v>8</v>
      </c>
    </row>
    <row r="171" spans="1:3" x14ac:dyDescent="0.3">
      <c r="A171" t="s">
        <v>182</v>
      </c>
      <c r="B171" t="s">
        <v>7</v>
      </c>
      <c r="C171" t="s">
        <v>17</v>
      </c>
    </row>
    <row r="172" spans="1:3" x14ac:dyDescent="0.3">
      <c r="A172" t="s">
        <v>183</v>
      </c>
      <c r="B172" t="s">
        <v>9</v>
      </c>
      <c r="C172" t="s">
        <v>8</v>
      </c>
    </row>
    <row r="173" spans="1:3" x14ac:dyDescent="0.3">
      <c r="A173" t="s">
        <v>184</v>
      </c>
      <c r="B173" t="s">
        <v>7</v>
      </c>
      <c r="C173" t="s">
        <v>8</v>
      </c>
    </row>
    <row r="174" spans="1:3" x14ac:dyDescent="0.3">
      <c r="A174" t="s">
        <v>185</v>
      </c>
      <c r="B174" t="s">
        <v>7</v>
      </c>
      <c r="C174" t="s">
        <v>26</v>
      </c>
    </row>
    <row r="175" spans="1:3" x14ac:dyDescent="0.3">
      <c r="A175" t="s">
        <v>186</v>
      </c>
      <c r="B175" t="s">
        <v>14</v>
      </c>
      <c r="C175" t="s">
        <v>8</v>
      </c>
    </row>
    <row r="176" spans="1:3" x14ac:dyDescent="0.3">
      <c r="A176" t="s">
        <v>187</v>
      </c>
      <c r="B176" t="s">
        <v>9</v>
      </c>
      <c r="C176" t="s">
        <v>8</v>
      </c>
    </row>
    <row r="177" spans="1:3" x14ac:dyDescent="0.3">
      <c r="A177" t="s">
        <v>188</v>
      </c>
      <c r="B177" t="s">
        <v>14</v>
      </c>
      <c r="C177" t="s">
        <v>26</v>
      </c>
    </row>
    <row r="178" spans="1:3" x14ac:dyDescent="0.3">
      <c r="A178" t="s">
        <v>189</v>
      </c>
      <c r="B178" t="s">
        <v>9</v>
      </c>
      <c r="C178" t="s">
        <v>8</v>
      </c>
    </row>
    <row r="179" spans="1:3" x14ac:dyDescent="0.3">
      <c r="A179" t="s">
        <v>190</v>
      </c>
      <c r="B179" t="s">
        <v>14</v>
      </c>
      <c r="C179" t="s">
        <v>26</v>
      </c>
    </row>
    <row r="180" spans="1:3" x14ac:dyDescent="0.3">
      <c r="A180" t="s">
        <v>191</v>
      </c>
      <c r="B180" t="s">
        <v>14</v>
      </c>
      <c r="C180" t="s">
        <v>26</v>
      </c>
    </row>
    <row r="181" spans="1:3" x14ac:dyDescent="0.3">
      <c r="A181" t="s">
        <v>192</v>
      </c>
      <c r="B181" t="s">
        <v>7</v>
      </c>
      <c r="C181" t="s">
        <v>20</v>
      </c>
    </row>
    <row r="182" spans="1:3" x14ac:dyDescent="0.3">
      <c r="A182" t="s">
        <v>193</v>
      </c>
      <c r="B182" t="s">
        <v>9</v>
      </c>
      <c r="C182" t="s">
        <v>8</v>
      </c>
    </row>
    <row r="183" spans="1:3" x14ac:dyDescent="0.3">
      <c r="A183" t="s">
        <v>194</v>
      </c>
      <c r="B183" t="s">
        <v>9</v>
      </c>
      <c r="C183" t="s">
        <v>8</v>
      </c>
    </row>
    <row r="184" spans="1:3" x14ac:dyDescent="0.3">
      <c r="A184" t="s">
        <v>195</v>
      </c>
      <c r="B184" t="s">
        <v>9</v>
      </c>
      <c r="C184" t="s">
        <v>26</v>
      </c>
    </row>
    <row r="185" spans="1:3" x14ac:dyDescent="0.3">
      <c r="A185" t="s">
        <v>196</v>
      </c>
      <c r="B185" t="s">
        <v>7</v>
      </c>
      <c r="C185" t="s">
        <v>8</v>
      </c>
    </row>
    <row r="186" spans="1:3" x14ac:dyDescent="0.3">
      <c r="A186" t="s">
        <v>197</v>
      </c>
      <c r="B186" t="s">
        <v>7</v>
      </c>
      <c r="C186" t="s">
        <v>26</v>
      </c>
    </row>
    <row r="187" spans="1:3" x14ac:dyDescent="0.3">
      <c r="A187" t="s">
        <v>198</v>
      </c>
      <c r="B187" t="s">
        <v>7</v>
      </c>
      <c r="C187" t="s">
        <v>8</v>
      </c>
    </row>
    <row r="188" spans="1:3" x14ac:dyDescent="0.3">
      <c r="A188" t="s">
        <v>199</v>
      </c>
      <c r="B188" t="s">
        <v>7</v>
      </c>
      <c r="C188" t="s">
        <v>8</v>
      </c>
    </row>
    <row r="189" spans="1:3" x14ac:dyDescent="0.3">
      <c r="A189" t="s">
        <v>200</v>
      </c>
      <c r="B189" t="s">
        <v>7</v>
      </c>
      <c r="C189" t="s">
        <v>20</v>
      </c>
    </row>
    <row r="190" spans="1:3" x14ac:dyDescent="0.3">
      <c r="A190" t="s">
        <v>201</v>
      </c>
      <c r="B190" t="s">
        <v>7</v>
      </c>
      <c r="C190" t="s">
        <v>8</v>
      </c>
    </row>
    <row r="191" spans="1:3" x14ac:dyDescent="0.3">
      <c r="A191" t="s">
        <v>202</v>
      </c>
      <c r="B191" t="s">
        <v>7</v>
      </c>
      <c r="C191" t="s">
        <v>8</v>
      </c>
    </row>
    <row r="192" spans="1:3" x14ac:dyDescent="0.3">
      <c r="A192" t="s">
        <v>203</v>
      </c>
      <c r="B192" t="s">
        <v>7</v>
      </c>
      <c r="C192" t="s">
        <v>26</v>
      </c>
    </row>
    <row r="193" spans="1:3" x14ac:dyDescent="0.3">
      <c r="A193" t="s">
        <v>204</v>
      </c>
      <c r="B193" t="s">
        <v>7</v>
      </c>
      <c r="C193" t="s">
        <v>26</v>
      </c>
    </row>
    <row r="194" spans="1:3" x14ac:dyDescent="0.3">
      <c r="A194" t="s">
        <v>205</v>
      </c>
      <c r="B194" t="s">
        <v>7</v>
      </c>
      <c r="C194" t="s">
        <v>26</v>
      </c>
    </row>
    <row r="195" spans="1:3" x14ac:dyDescent="0.3">
      <c r="A195" t="s">
        <v>206</v>
      </c>
      <c r="B195" t="s">
        <v>7</v>
      </c>
      <c r="C195" t="s">
        <v>8</v>
      </c>
    </row>
    <row r="196" spans="1:3" x14ac:dyDescent="0.3">
      <c r="A196" t="s">
        <v>207</v>
      </c>
      <c r="B196" t="s">
        <v>7</v>
      </c>
      <c r="C196" t="s">
        <v>26</v>
      </c>
    </row>
    <row r="197" spans="1:3" x14ac:dyDescent="0.3">
      <c r="A197" t="s">
        <v>208</v>
      </c>
      <c r="B197" t="s">
        <v>7</v>
      </c>
      <c r="C197" t="s">
        <v>17</v>
      </c>
    </row>
    <row r="198" spans="1:3" x14ac:dyDescent="0.3">
      <c r="A198" t="s">
        <v>209</v>
      </c>
      <c r="B198" t="s">
        <v>14</v>
      </c>
      <c r="C198" t="s">
        <v>26</v>
      </c>
    </row>
    <row r="199" spans="1:3" x14ac:dyDescent="0.3">
      <c r="A199" t="s">
        <v>210</v>
      </c>
      <c r="B199" t="s">
        <v>7</v>
      </c>
      <c r="C199" t="s">
        <v>8</v>
      </c>
    </row>
    <row r="200" spans="1:3" x14ac:dyDescent="0.3">
      <c r="A200" t="s">
        <v>211</v>
      </c>
      <c r="B200" t="s">
        <v>7</v>
      </c>
      <c r="C200" t="s">
        <v>8</v>
      </c>
    </row>
    <row r="201" spans="1:3" x14ac:dyDescent="0.3">
      <c r="A201" t="s">
        <v>212</v>
      </c>
      <c r="B201" t="s">
        <v>9</v>
      </c>
      <c r="C201" t="s">
        <v>8</v>
      </c>
    </row>
    <row r="202" spans="1:3" x14ac:dyDescent="0.3">
      <c r="A202" t="s">
        <v>213</v>
      </c>
      <c r="B202" t="s">
        <v>7</v>
      </c>
      <c r="C202" t="s">
        <v>17</v>
      </c>
    </row>
    <row r="203" spans="1:3" x14ac:dyDescent="0.3">
      <c r="A203" t="s">
        <v>214</v>
      </c>
      <c r="B203" t="s">
        <v>9</v>
      </c>
      <c r="C203" t="s">
        <v>8</v>
      </c>
    </row>
    <row r="204" spans="1:3" x14ac:dyDescent="0.3">
      <c r="A204" t="s">
        <v>215</v>
      </c>
      <c r="B204" t="s">
        <v>7</v>
      </c>
      <c r="C204" t="s">
        <v>20</v>
      </c>
    </row>
    <row r="205" spans="1:3" x14ac:dyDescent="0.3">
      <c r="A205" t="s">
        <v>216</v>
      </c>
      <c r="B205" t="s">
        <v>7</v>
      </c>
      <c r="C205" t="s">
        <v>8</v>
      </c>
    </row>
    <row r="206" spans="1:3" x14ac:dyDescent="0.3">
      <c r="A206" t="s">
        <v>217</v>
      </c>
      <c r="B206" t="s">
        <v>7</v>
      </c>
      <c r="C206" t="s">
        <v>8</v>
      </c>
    </row>
    <row r="207" spans="1:3" x14ac:dyDescent="0.3">
      <c r="A207" t="s">
        <v>218</v>
      </c>
      <c r="B207" t="s">
        <v>9</v>
      </c>
      <c r="C207" t="s">
        <v>8</v>
      </c>
    </row>
    <row r="208" spans="1:3" x14ac:dyDescent="0.3">
      <c r="A208" t="s">
        <v>219</v>
      </c>
      <c r="B208" t="s">
        <v>7</v>
      </c>
      <c r="C208" t="s">
        <v>20</v>
      </c>
    </row>
    <row r="209" spans="1:3" x14ac:dyDescent="0.3">
      <c r="A209" t="s">
        <v>220</v>
      </c>
      <c r="B209" t="s">
        <v>7</v>
      </c>
      <c r="C209" t="s">
        <v>8</v>
      </c>
    </row>
    <row r="210" spans="1:3" x14ac:dyDescent="0.3">
      <c r="A210" t="s">
        <v>221</v>
      </c>
      <c r="B210" t="s">
        <v>7</v>
      </c>
      <c r="C210" t="s">
        <v>8</v>
      </c>
    </row>
    <row r="211" spans="1:3" x14ac:dyDescent="0.3">
      <c r="A211" t="s">
        <v>222</v>
      </c>
      <c r="B211" t="s">
        <v>9</v>
      </c>
      <c r="C211" t="s">
        <v>8</v>
      </c>
    </row>
    <row r="212" spans="1:3" x14ac:dyDescent="0.3">
      <c r="A212" t="s">
        <v>223</v>
      </c>
      <c r="B212" t="s">
        <v>7</v>
      </c>
      <c r="C212" t="s">
        <v>8</v>
      </c>
    </row>
    <row r="213" spans="1:3" x14ac:dyDescent="0.3">
      <c r="A213" t="s">
        <v>224</v>
      </c>
      <c r="B213" t="s">
        <v>9</v>
      </c>
      <c r="C213" t="s">
        <v>26</v>
      </c>
    </row>
    <row r="214" spans="1:3" x14ac:dyDescent="0.3">
      <c r="A214" t="s">
        <v>225</v>
      </c>
      <c r="B214" t="s">
        <v>9</v>
      </c>
      <c r="C214" t="s">
        <v>8</v>
      </c>
    </row>
    <row r="215" spans="1:3" x14ac:dyDescent="0.3">
      <c r="A215" t="s">
        <v>226</v>
      </c>
      <c r="B215" t="s">
        <v>7</v>
      </c>
      <c r="C215" t="s">
        <v>20</v>
      </c>
    </row>
    <row r="216" spans="1:3" x14ac:dyDescent="0.3">
      <c r="A216" t="s">
        <v>227</v>
      </c>
      <c r="B216" t="s">
        <v>7</v>
      </c>
      <c r="C216" t="s">
        <v>20</v>
      </c>
    </row>
    <row r="217" spans="1:3" x14ac:dyDescent="0.3">
      <c r="A217" t="s">
        <v>228</v>
      </c>
      <c r="B217" t="s">
        <v>14</v>
      </c>
      <c r="C217" t="s">
        <v>8</v>
      </c>
    </row>
    <row r="218" spans="1:3" x14ac:dyDescent="0.3">
      <c r="A218" t="s">
        <v>229</v>
      </c>
      <c r="B218" t="s">
        <v>9</v>
      </c>
      <c r="C218" t="s">
        <v>8</v>
      </c>
    </row>
    <row r="219" spans="1:3" x14ac:dyDescent="0.3">
      <c r="A219" t="s">
        <v>230</v>
      </c>
      <c r="B219" t="s">
        <v>7</v>
      </c>
      <c r="C219" t="s">
        <v>20</v>
      </c>
    </row>
    <row r="220" spans="1:3" x14ac:dyDescent="0.3">
      <c r="A220" t="s">
        <v>231</v>
      </c>
      <c r="B220" t="s">
        <v>9</v>
      </c>
      <c r="C220" t="s">
        <v>8</v>
      </c>
    </row>
    <row r="221" spans="1:3" x14ac:dyDescent="0.3">
      <c r="A221" t="s">
        <v>232</v>
      </c>
      <c r="B221" t="s">
        <v>9</v>
      </c>
      <c r="C221" t="s">
        <v>8</v>
      </c>
    </row>
    <row r="222" spans="1:3" x14ac:dyDescent="0.3">
      <c r="A222" t="s">
        <v>233</v>
      </c>
      <c r="B222" t="s">
        <v>7</v>
      </c>
      <c r="C222" t="s">
        <v>20</v>
      </c>
    </row>
    <row r="223" spans="1:3" x14ac:dyDescent="0.3">
      <c r="A223" t="s">
        <v>234</v>
      </c>
      <c r="B223" t="s">
        <v>9</v>
      </c>
      <c r="C223" t="s">
        <v>26</v>
      </c>
    </row>
    <row r="224" spans="1:3" x14ac:dyDescent="0.3">
      <c r="A224" t="s">
        <v>235</v>
      </c>
      <c r="B224" t="s">
        <v>7</v>
      </c>
      <c r="C224" t="s">
        <v>26</v>
      </c>
    </row>
    <row r="225" spans="1:3" x14ac:dyDescent="0.3">
      <c r="A225" t="s">
        <v>236</v>
      </c>
      <c r="B225" t="s">
        <v>7</v>
      </c>
      <c r="C225" t="s">
        <v>20</v>
      </c>
    </row>
    <row r="226" spans="1:3" x14ac:dyDescent="0.3">
      <c r="A226" t="s">
        <v>237</v>
      </c>
      <c r="B226" t="s">
        <v>9</v>
      </c>
      <c r="C226" t="s">
        <v>8</v>
      </c>
    </row>
    <row r="227" spans="1:3" x14ac:dyDescent="0.3">
      <c r="A227" t="s">
        <v>238</v>
      </c>
      <c r="B227" t="s">
        <v>9</v>
      </c>
      <c r="C227" t="s">
        <v>8</v>
      </c>
    </row>
    <row r="228" spans="1:3" x14ac:dyDescent="0.3">
      <c r="A228" t="s">
        <v>239</v>
      </c>
      <c r="B228" t="s">
        <v>14</v>
      </c>
      <c r="C228" t="s">
        <v>8</v>
      </c>
    </row>
    <row r="229" spans="1:3" x14ac:dyDescent="0.3">
      <c r="A229" t="s">
        <v>240</v>
      </c>
      <c r="B229" t="s">
        <v>7</v>
      </c>
      <c r="C229" t="s">
        <v>26</v>
      </c>
    </row>
    <row r="230" spans="1:3" x14ac:dyDescent="0.3">
      <c r="A230" t="s">
        <v>241</v>
      </c>
      <c r="B230" t="s">
        <v>9</v>
      </c>
      <c r="C230" t="s">
        <v>8</v>
      </c>
    </row>
    <row r="231" spans="1:3" x14ac:dyDescent="0.3">
      <c r="A231" t="s">
        <v>242</v>
      </c>
      <c r="B231" t="s">
        <v>9</v>
      </c>
      <c r="C231" t="s">
        <v>8</v>
      </c>
    </row>
    <row r="232" spans="1:3" x14ac:dyDescent="0.3">
      <c r="A232" t="s">
        <v>243</v>
      </c>
      <c r="B232" t="s">
        <v>9</v>
      </c>
      <c r="C232" t="s">
        <v>8</v>
      </c>
    </row>
    <row r="233" spans="1:3" x14ac:dyDescent="0.3">
      <c r="A233" t="s">
        <v>244</v>
      </c>
      <c r="B233" t="s">
        <v>9</v>
      </c>
      <c r="C233" t="s">
        <v>8</v>
      </c>
    </row>
    <row r="234" spans="1:3" x14ac:dyDescent="0.3">
      <c r="A234" t="s">
        <v>245</v>
      </c>
      <c r="B234" t="s">
        <v>9</v>
      </c>
      <c r="C234" t="s">
        <v>8</v>
      </c>
    </row>
    <row r="235" spans="1:3" x14ac:dyDescent="0.3">
      <c r="A235" t="s">
        <v>246</v>
      </c>
      <c r="B235" t="s">
        <v>9</v>
      </c>
      <c r="C235" t="s">
        <v>8</v>
      </c>
    </row>
    <row r="236" spans="1:3" x14ac:dyDescent="0.3">
      <c r="A236" t="s">
        <v>247</v>
      </c>
      <c r="B236" t="s">
        <v>7</v>
      </c>
      <c r="C236" t="s">
        <v>8</v>
      </c>
    </row>
    <row r="237" spans="1:3" x14ac:dyDescent="0.3">
      <c r="A237" t="s">
        <v>248</v>
      </c>
      <c r="B237" t="s">
        <v>9</v>
      </c>
      <c r="C237" t="s">
        <v>8</v>
      </c>
    </row>
    <row r="238" spans="1:3" x14ac:dyDescent="0.3">
      <c r="A238" t="s">
        <v>249</v>
      </c>
      <c r="B238" t="s">
        <v>14</v>
      </c>
      <c r="C238" t="s">
        <v>8</v>
      </c>
    </row>
    <row r="239" spans="1:3" x14ac:dyDescent="0.3">
      <c r="A239" t="s">
        <v>250</v>
      </c>
      <c r="B239" t="s">
        <v>7</v>
      </c>
      <c r="C239" t="s">
        <v>20</v>
      </c>
    </row>
    <row r="240" spans="1:3" x14ac:dyDescent="0.3">
      <c r="A240" t="s">
        <v>251</v>
      </c>
      <c r="B240" t="s">
        <v>7</v>
      </c>
      <c r="C240" t="s">
        <v>26</v>
      </c>
    </row>
    <row r="241" spans="1:3" x14ac:dyDescent="0.3">
      <c r="A241" t="s">
        <v>252</v>
      </c>
      <c r="B241" t="s">
        <v>7</v>
      </c>
      <c r="C241" t="s">
        <v>26</v>
      </c>
    </row>
    <row r="242" spans="1:3" x14ac:dyDescent="0.3">
      <c r="A242" t="s">
        <v>253</v>
      </c>
      <c r="B242" t="s">
        <v>7</v>
      </c>
      <c r="C242" t="s">
        <v>17</v>
      </c>
    </row>
    <row r="243" spans="1:3" x14ac:dyDescent="0.3">
      <c r="A243" t="s">
        <v>254</v>
      </c>
      <c r="B243" t="s">
        <v>7</v>
      </c>
      <c r="C243" t="s">
        <v>8</v>
      </c>
    </row>
    <row r="244" spans="1:3" x14ac:dyDescent="0.3">
      <c r="A244" t="s">
        <v>255</v>
      </c>
      <c r="B244" t="s">
        <v>7</v>
      </c>
      <c r="C244" t="s">
        <v>8</v>
      </c>
    </row>
    <row r="245" spans="1:3" x14ac:dyDescent="0.3">
      <c r="A245" t="s">
        <v>256</v>
      </c>
      <c r="B245" t="s">
        <v>7</v>
      </c>
      <c r="C245" t="s">
        <v>20</v>
      </c>
    </row>
    <row r="246" spans="1:3" x14ac:dyDescent="0.3">
      <c r="A246" t="s">
        <v>257</v>
      </c>
      <c r="B246" t="s">
        <v>14</v>
      </c>
      <c r="C246" t="s">
        <v>8</v>
      </c>
    </row>
    <row r="247" spans="1:3" x14ac:dyDescent="0.3">
      <c r="A247" t="s">
        <v>258</v>
      </c>
      <c r="B247" t="s">
        <v>9</v>
      </c>
      <c r="C247" t="s">
        <v>8</v>
      </c>
    </row>
    <row r="248" spans="1:3" x14ac:dyDescent="0.3">
      <c r="A248" t="s">
        <v>259</v>
      </c>
      <c r="B248" t="s">
        <v>7</v>
      </c>
      <c r="C248" t="s">
        <v>8</v>
      </c>
    </row>
    <row r="249" spans="1:3" x14ac:dyDescent="0.3">
      <c r="A249" t="s">
        <v>260</v>
      </c>
      <c r="B249" t="s">
        <v>7</v>
      </c>
      <c r="C249" t="s">
        <v>20</v>
      </c>
    </row>
    <row r="250" spans="1:3" x14ac:dyDescent="0.3">
      <c r="A250" t="s">
        <v>261</v>
      </c>
      <c r="B250" t="s">
        <v>7</v>
      </c>
      <c r="C250" t="s">
        <v>26</v>
      </c>
    </row>
    <row r="251" spans="1:3" x14ac:dyDescent="0.3">
      <c r="A251" t="s">
        <v>262</v>
      </c>
      <c r="B251" t="s">
        <v>7</v>
      </c>
      <c r="C251" t="s">
        <v>26</v>
      </c>
    </row>
    <row r="252" spans="1:3" x14ac:dyDescent="0.3">
      <c r="A252" t="s">
        <v>263</v>
      </c>
      <c r="B252" t="s">
        <v>9</v>
      </c>
      <c r="C252" t="s">
        <v>8</v>
      </c>
    </row>
    <row r="253" spans="1:3" x14ac:dyDescent="0.3">
      <c r="A253" t="s">
        <v>264</v>
      </c>
      <c r="B253" t="s">
        <v>14</v>
      </c>
      <c r="C253" t="s">
        <v>8</v>
      </c>
    </row>
    <row r="254" spans="1:3" x14ac:dyDescent="0.3">
      <c r="A254" t="s">
        <v>265</v>
      </c>
      <c r="B254" t="s">
        <v>7</v>
      </c>
      <c r="C254" t="s">
        <v>20</v>
      </c>
    </row>
    <row r="255" spans="1:3" x14ac:dyDescent="0.3">
      <c r="A255" t="s">
        <v>266</v>
      </c>
      <c r="B255" t="s">
        <v>7</v>
      </c>
      <c r="C255" t="s">
        <v>8</v>
      </c>
    </row>
    <row r="256" spans="1:3" x14ac:dyDescent="0.3">
      <c r="A256" t="s">
        <v>267</v>
      </c>
      <c r="B256" t="s">
        <v>7</v>
      </c>
      <c r="C256" t="s">
        <v>17</v>
      </c>
    </row>
    <row r="257" spans="1:3" x14ac:dyDescent="0.3">
      <c r="A257" t="s">
        <v>268</v>
      </c>
      <c r="B257" t="s">
        <v>9</v>
      </c>
      <c r="C257" t="s">
        <v>8</v>
      </c>
    </row>
    <row r="258" spans="1:3" x14ac:dyDescent="0.3">
      <c r="A258" t="s">
        <v>269</v>
      </c>
      <c r="B258" t="s">
        <v>7</v>
      </c>
      <c r="C258" t="s">
        <v>26</v>
      </c>
    </row>
    <row r="259" spans="1:3" x14ac:dyDescent="0.3">
      <c r="A259" t="s">
        <v>270</v>
      </c>
      <c r="B259" t="s">
        <v>7</v>
      </c>
      <c r="C259" t="s">
        <v>20</v>
      </c>
    </row>
    <row r="260" spans="1:3" x14ac:dyDescent="0.3">
      <c r="A260" t="s">
        <v>271</v>
      </c>
      <c r="B260" t="s">
        <v>7</v>
      </c>
      <c r="C260" t="s">
        <v>8</v>
      </c>
    </row>
    <row r="261" spans="1:3" x14ac:dyDescent="0.3">
      <c r="A261" t="s">
        <v>272</v>
      </c>
      <c r="B261" t="s">
        <v>14</v>
      </c>
      <c r="C261" t="s">
        <v>8</v>
      </c>
    </row>
    <row r="262" spans="1:3" x14ac:dyDescent="0.3">
      <c r="A262" t="s">
        <v>273</v>
      </c>
      <c r="B262" t="s">
        <v>9</v>
      </c>
      <c r="C262" t="s">
        <v>8</v>
      </c>
    </row>
    <row r="263" spans="1:3" x14ac:dyDescent="0.3">
      <c r="A263" t="s">
        <v>274</v>
      </c>
      <c r="B263" t="s">
        <v>7</v>
      </c>
      <c r="C263" t="s">
        <v>26</v>
      </c>
    </row>
    <row r="264" spans="1:3" x14ac:dyDescent="0.3">
      <c r="A264" t="s">
        <v>275</v>
      </c>
      <c r="B264" t="s">
        <v>9</v>
      </c>
      <c r="C264" t="s">
        <v>8</v>
      </c>
    </row>
    <row r="265" spans="1:3" x14ac:dyDescent="0.3">
      <c r="A265" t="s">
        <v>276</v>
      </c>
      <c r="B265" t="s">
        <v>14</v>
      </c>
      <c r="C265" t="s">
        <v>8</v>
      </c>
    </row>
    <row r="266" spans="1:3" x14ac:dyDescent="0.3">
      <c r="A266" t="s">
        <v>277</v>
      </c>
      <c r="B266" t="s">
        <v>9</v>
      </c>
      <c r="C266" t="s">
        <v>8</v>
      </c>
    </row>
    <row r="267" spans="1:3" x14ac:dyDescent="0.3">
      <c r="A267" t="s">
        <v>278</v>
      </c>
      <c r="B267" t="s">
        <v>7</v>
      </c>
      <c r="C267" t="s">
        <v>8</v>
      </c>
    </row>
    <row r="268" spans="1:3" x14ac:dyDescent="0.3">
      <c r="A268" t="s">
        <v>279</v>
      </c>
      <c r="B268" t="s">
        <v>7</v>
      </c>
      <c r="C268" t="s">
        <v>8</v>
      </c>
    </row>
    <row r="269" spans="1:3" x14ac:dyDescent="0.3">
      <c r="A269" t="s">
        <v>280</v>
      </c>
      <c r="B269" t="s">
        <v>7</v>
      </c>
      <c r="C269" t="s">
        <v>26</v>
      </c>
    </row>
    <row r="270" spans="1:3" x14ac:dyDescent="0.3">
      <c r="A270" t="s">
        <v>281</v>
      </c>
      <c r="B270" t="s">
        <v>14</v>
      </c>
      <c r="C270" t="s">
        <v>8</v>
      </c>
    </row>
    <row r="271" spans="1:3" x14ac:dyDescent="0.3">
      <c r="A271" t="s">
        <v>282</v>
      </c>
      <c r="B271" t="s">
        <v>7</v>
      </c>
      <c r="C271" t="s">
        <v>26</v>
      </c>
    </row>
    <row r="272" spans="1:3" x14ac:dyDescent="0.3">
      <c r="A272" t="s">
        <v>283</v>
      </c>
      <c r="B272" t="s">
        <v>9</v>
      </c>
      <c r="C272" t="s">
        <v>8</v>
      </c>
    </row>
    <row r="273" spans="1:3" x14ac:dyDescent="0.3">
      <c r="A273" t="s">
        <v>284</v>
      </c>
      <c r="B273" t="s">
        <v>7</v>
      </c>
      <c r="C273" t="s">
        <v>17</v>
      </c>
    </row>
    <row r="274" spans="1:3" x14ac:dyDescent="0.3">
      <c r="A274" t="s">
        <v>285</v>
      </c>
      <c r="B274" t="s">
        <v>7</v>
      </c>
      <c r="C274" t="s">
        <v>20</v>
      </c>
    </row>
    <row r="275" spans="1:3" x14ac:dyDescent="0.3">
      <c r="A275" t="s">
        <v>286</v>
      </c>
      <c r="B275" t="s">
        <v>14</v>
      </c>
      <c r="C275" t="s">
        <v>8</v>
      </c>
    </row>
    <row r="276" spans="1:3" x14ac:dyDescent="0.3">
      <c r="A276" t="s">
        <v>287</v>
      </c>
      <c r="B276" t="s">
        <v>9</v>
      </c>
      <c r="C276" t="s">
        <v>8</v>
      </c>
    </row>
    <row r="277" spans="1:3" x14ac:dyDescent="0.3">
      <c r="A277" t="s">
        <v>288</v>
      </c>
      <c r="B277" t="s">
        <v>9</v>
      </c>
      <c r="C277" t="s">
        <v>8</v>
      </c>
    </row>
    <row r="278" spans="1:3" x14ac:dyDescent="0.3">
      <c r="A278" t="s">
        <v>289</v>
      </c>
      <c r="B278" t="s">
        <v>7</v>
      </c>
      <c r="C278" t="s">
        <v>20</v>
      </c>
    </row>
    <row r="279" spans="1:3" x14ac:dyDescent="0.3">
      <c r="A279" t="s">
        <v>290</v>
      </c>
      <c r="B279" t="s">
        <v>7</v>
      </c>
      <c r="C279" t="s">
        <v>20</v>
      </c>
    </row>
    <row r="280" spans="1:3" x14ac:dyDescent="0.3">
      <c r="A280" t="s">
        <v>291</v>
      </c>
      <c r="B280" t="s">
        <v>7</v>
      </c>
      <c r="C280" t="s">
        <v>17</v>
      </c>
    </row>
    <row r="281" spans="1:3" x14ac:dyDescent="0.3">
      <c r="A281" t="s">
        <v>292</v>
      </c>
      <c r="B281" t="s">
        <v>7</v>
      </c>
      <c r="C281" t="s">
        <v>17</v>
      </c>
    </row>
    <row r="282" spans="1:3" x14ac:dyDescent="0.3">
      <c r="A282" t="s">
        <v>293</v>
      </c>
      <c r="B282" t="s">
        <v>7</v>
      </c>
      <c r="C282" t="s">
        <v>26</v>
      </c>
    </row>
    <row r="283" spans="1:3" x14ac:dyDescent="0.3">
      <c r="A283" t="s">
        <v>294</v>
      </c>
      <c r="B283" t="s">
        <v>7</v>
      </c>
      <c r="C283" t="s">
        <v>8</v>
      </c>
    </row>
    <row r="284" spans="1:3" x14ac:dyDescent="0.3">
      <c r="A284" t="s">
        <v>295</v>
      </c>
      <c r="B284" t="s">
        <v>7</v>
      </c>
      <c r="C284" t="s">
        <v>8</v>
      </c>
    </row>
    <row r="285" spans="1:3" x14ac:dyDescent="0.3">
      <c r="A285" t="s">
        <v>296</v>
      </c>
      <c r="B285" t="s">
        <v>9</v>
      </c>
      <c r="C285" t="s">
        <v>8</v>
      </c>
    </row>
    <row r="286" spans="1:3" x14ac:dyDescent="0.3">
      <c r="A286" t="s">
        <v>297</v>
      </c>
      <c r="B286" t="s">
        <v>9</v>
      </c>
      <c r="C286" t="s">
        <v>8</v>
      </c>
    </row>
    <row r="287" spans="1:3" x14ac:dyDescent="0.3">
      <c r="A287" t="s">
        <v>298</v>
      </c>
      <c r="B287" t="s">
        <v>7</v>
      </c>
      <c r="C287" t="s">
        <v>8</v>
      </c>
    </row>
    <row r="288" spans="1:3" x14ac:dyDescent="0.3">
      <c r="A288" t="s">
        <v>299</v>
      </c>
      <c r="B288" t="s">
        <v>14</v>
      </c>
      <c r="C288" t="s">
        <v>26</v>
      </c>
    </row>
    <row r="289" spans="1:3" x14ac:dyDescent="0.3">
      <c r="A289" t="s">
        <v>300</v>
      </c>
      <c r="B289" t="s">
        <v>9</v>
      </c>
      <c r="C289" t="s">
        <v>8</v>
      </c>
    </row>
    <row r="290" spans="1:3" x14ac:dyDescent="0.3">
      <c r="A290" t="s">
        <v>301</v>
      </c>
      <c r="B290" t="s">
        <v>14</v>
      </c>
      <c r="C290" t="s">
        <v>8</v>
      </c>
    </row>
    <row r="291" spans="1:3" x14ac:dyDescent="0.3">
      <c r="A291" t="s">
        <v>302</v>
      </c>
      <c r="B291" t="s">
        <v>9</v>
      </c>
      <c r="C291" t="s">
        <v>8</v>
      </c>
    </row>
    <row r="292" spans="1:3" x14ac:dyDescent="0.3">
      <c r="A292" t="s">
        <v>303</v>
      </c>
      <c r="B292" t="s">
        <v>14</v>
      </c>
      <c r="C292" t="s">
        <v>26</v>
      </c>
    </row>
    <row r="293" spans="1:3" x14ac:dyDescent="0.3">
      <c r="A293" t="s">
        <v>304</v>
      </c>
      <c r="B293" t="s">
        <v>9</v>
      </c>
      <c r="C293" t="s">
        <v>8</v>
      </c>
    </row>
    <row r="294" spans="1:3" x14ac:dyDescent="0.3">
      <c r="A294" t="s">
        <v>305</v>
      </c>
      <c r="B294" t="s">
        <v>9</v>
      </c>
      <c r="C294" t="s">
        <v>8</v>
      </c>
    </row>
    <row r="295" spans="1:3" x14ac:dyDescent="0.3">
      <c r="A295" t="s">
        <v>306</v>
      </c>
      <c r="B295" t="s">
        <v>7</v>
      </c>
      <c r="C295" t="s">
        <v>17</v>
      </c>
    </row>
    <row r="296" spans="1:3" x14ac:dyDescent="0.3">
      <c r="A296" t="s">
        <v>307</v>
      </c>
      <c r="B296" t="s">
        <v>7</v>
      </c>
      <c r="C296" t="s">
        <v>20</v>
      </c>
    </row>
    <row r="297" spans="1:3" x14ac:dyDescent="0.3">
      <c r="A297" t="s">
        <v>308</v>
      </c>
      <c r="B297" t="s">
        <v>9</v>
      </c>
      <c r="C297" t="s">
        <v>26</v>
      </c>
    </row>
    <row r="298" spans="1:3" x14ac:dyDescent="0.3">
      <c r="A298" t="s">
        <v>309</v>
      </c>
      <c r="B298" t="s">
        <v>9</v>
      </c>
      <c r="C298" t="s">
        <v>8</v>
      </c>
    </row>
    <row r="299" spans="1:3" x14ac:dyDescent="0.3">
      <c r="A299" t="s">
        <v>310</v>
      </c>
      <c r="B299" t="s">
        <v>7</v>
      </c>
      <c r="C299" t="s">
        <v>26</v>
      </c>
    </row>
    <row r="300" spans="1:3" x14ac:dyDescent="0.3">
      <c r="A300" t="s">
        <v>311</v>
      </c>
      <c r="B300" t="s">
        <v>7</v>
      </c>
      <c r="C300" t="s">
        <v>20</v>
      </c>
    </row>
    <row r="301" spans="1:3" x14ac:dyDescent="0.3">
      <c r="A301" t="s">
        <v>312</v>
      </c>
      <c r="B301" t="s">
        <v>7</v>
      </c>
      <c r="C301" t="s">
        <v>8</v>
      </c>
    </row>
    <row r="302" spans="1:3" x14ac:dyDescent="0.3">
      <c r="A302" t="s">
        <v>313</v>
      </c>
      <c r="B302" t="s">
        <v>7</v>
      </c>
      <c r="C302" t="s">
        <v>26</v>
      </c>
    </row>
    <row r="303" spans="1:3" x14ac:dyDescent="0.3">
      <c r="A303" t="s">
        <v>314</v>
      </c>
      <c r="B303" t="s">
        <v>7</v>
      </c>
      <c r="C303" t="s">
        <v>20</v>
      </c>
    </row>
    <row r="304" spans="1:3" x14ac:dyDescent="0.3">
      <c r="A304" t="s">
        <v>315</v>
      </c>
      <c r="B304" t="s">
        <v>7</v>
      </c>
      <c r="C304" t="s">
        <v>8</v>
      </c>
    </row>
    <row r="305" spans="1:3" x14ac:dyDescent="0.3">
      <c r="A305" t="s">
        <v>316</v>
      </c>
      <c r="B305" t="s">
        <v>7</v>
      </c>
      <c r="C305" t="s">
        <v>8</v>
      </c>
    </row>
    <row r="306" spans="1:3" x14ac:dyDescent="0.3">
      <c r="A306" t="s">
        <v>317</v>
      </c>
      <c r="B306" t="s">
        <v>9</v>
      </c>
      <c r="C306" t="s">
        <v>8</v>
      </c>
    </row>
    <row r="307" spans="1:3" x14ac:dyDescent="0.3">
      <c r="A307" t="s">
        <v>318</v>
      </c>
      <c r="B307" t="s">
        <v>9</v>
      </c>
      <c r="C307" t="s">
        <v>8</v>
      </c>
    </row>
    <row r="308" spans="1:3" x14ac:dyDescent="0.3">
      <c r="A308" t="s">
        <v>319</v>
      </c>
      <c r="B308" t="s">
        <v>14</v>
      </c>
      <c r="C308" t="s">
        <v>8</v>
      </c>
    </row>
    <row r="309" spans="1:3" x14ac:dyDescent="0.3">
      <c r="A309" t="s">
        <v>320</v>
      </c>
      <c r="B309" t="s">
        <v>7</v>
      </c>
      <c r="C309" t="s">
        <v>26</v>
      </c>
    </row>
    <row r="314" spans="1:3" x14ac:dyDescent="0.3">
      <c r="A314" t="s">
        <v>321</v>
      </c>
      <c r="B314" t="s">
        <v>9</v>
      </c>
      <c r="C314" t="s">
        <v>322</v>
      </c>
    </row>
    <row r="315" spans="1:3" x14ac:dyDescent="0.3">
      <c r="A315" t="s">
        <v>323</v>
      </c>
      <c r="B315" t="s">
        <v>9</v>
      </c>
      <c r="C315" t="s">
        <v>322</v>
      </c>
    </row>
    <row r="316" spans="1:3" x14ac:dyDescent="0.3">
      <c r="A316" t="s">
        <v>324</v>
      </c>
      <c r="B316" t="s">
        <v>14</v>
      </c>
      <c r="C316" t="s">
        <v>322</v>
      </c>
    </row>
    <row r="317" spans="1:3" x14ac:dyDescent="0.3">
      <c r="A317" t="s">
        <v>325</v>
      </c>
      <c r="B317" t="s">
        <v>9</v>
      </c>
      <c r="C317" t="s">
        <v>322</v>
      </c>
    </row>
    <row r="318" spans="1:3" x14ac:dyDescent="0.3">
      <c r="A318" t="s">
        <v>326</v>
      </c>
      <c r="B318" t="s">
        <v>14</v>
      </c>
      <c r="C318" t="s">
        <v>322</v>
      </c>
    </row>
    <row r="319" spans="1:3" x14ac:dyDescent="0.3">
      <c r="A319" t="s">
        <v>327</v>
      </c>
      <c r="B319" t="s">
        <v>14</v>
      </c>
      <c r="C319" t="s">
        <v>322</v>
      </c>
    </row>
    <row r="320" spans="1:3" x14ac:dyDescent="0.3">
      <c r="A320" t="s">
        <v>328</v>
      </c>
      <c r="B320" t="s">
        <v>14</v>
      </c>
      <c r="C320" t="s">
        <v>322</v>
      </c>
    </row>
    <row r="321" spans="1:3" x14ac:dyDescent="0.3">
      <c r="A321" t="s">
        <v>329</v>
      </c>
      <c r="B321" t="s">
        <v>14</v>
      </c>
      <c r="C321" t="s">
        <v>322</v>
      </c>
    </row>
    <row r="322" spans="1:3" x14ac:dyDescent="0.3">
      <c r="A322" t="s">
        <v>330</v>
      </c>
      <c r="B322" t="s">
        <v>7</v>
      </c>
      <c r="C322" t="s">
        <v>322</v>
      </c>
    </row>
    <row r="323" spans="1:3" x14ac:dyDescent="0.3">
      <c r="A323" t="s">
        <v>331</v>
      </c>
      <c r="B323" t="s">
        <v>14</v>
      </c>
      <c r="C323" t="s">
        <v>322</v>
      </c>
    </row>
    <row r="324" spans="1:3" x14ac:dyDescent="0.3">
      <c r="A324" t="s">
        <v>332</v>
      </c>
      <c r="B324" t="s">
        <v>7</v>
      </c>
      <c r="C324" t="s">
        <v>322</v>
      </c>
    </row>
    <row r="325" spans="1:3" x14ac:dyDescent="0.3">
      <c r="A325" t="s">
        <v>333</v>
      </c>
      <c r="B325" t="s">
        <v>14</v>
      </c>
      <c r="C325" t="s">
        <v>322</v>
      </c>
    </row>
    <row r="326" spans="1:3" x14ac:dyDescent="0.3">
      <c r="A326" t="s">
        <v>334</v>
      </c>
      <c r="B326" t="s">
        <v>9</v>
      </c>
      <c r="C326" t="s">
        <v>322</v>
      </c>
    </row>
    <row r="327" spans="1:3" x14ac:dyDescent="0.3">
      <c r="A327" t="s">
        <v>335</v>
      </c>
      <c r="B327" t="s">
        <v>9</v>
      </c>
      <c r="C327" t="s">
        <v>322</v>
      </c>
    </row>
    <row r="328" spans="1:3" x14ac:dyDescent="0.3">
      <c r="A328" t="s">
        <v>336</v>
      </c>
      <c r="B328" t="s">
        <v>14</v>
      </c>
      <c r="C328" t="s">
        <v>322</v>
      </c>
    </row>
    <row r="329" spans="1:3" x14ac:dyDescent="0.3">
      <c r="A329" t="s">
        <v>337</v>
      </c>
      <c r="B329" t="s">
        <v>9</v>
      </c>
      <c r="C329" t="s">
        <v>322</v>
      </c>
    </row>
    <row r="330" spans="1:3" x14ac:dyDescent="0.3">
      <c r="A330" t="s">
        <v>338</v>
      </c>
      <c r="B330" t="s">
        <v>14</v>
      </c>
      <c r="C330" t="s">
        <v>322</v>
      </c>
    </row>
    <row r="331" spans="1:3" x14ac:dyDescent="0.3">
      <c r="A331" t="s">
        <v>339</v>
      </c>
      <c r="B331" t="s">
        <v>9</v>
      </c>
      <c r="C331" t="s">
        <v>322</v>
      </c>
    </row>
    <row r="332" spans="1:3" x14ac:dyDescent="0.3">
      <c r="A332" t="s">
        <v>340</v>
      </c>
      <c r="B332" t="s">
        <v>9</v>
      </c>
      <c r="C332" t="s">
        <v>322</v>
      </c>
    </row>
    <row r="333" spans="1:3" x14ac:dyDescent="0.3">
      <c r="A333" t="s">
        <v>341</v>
      </c>
      <c r="B333" t="s">
        <v>14</v>
      </c>
      <c r="C333" t="s">
        <v>322</v>
      </c>
    </row>
    <row r="334" spans="1:3" x14ac:dyDescent="0.3">
      <c r="A334" t="s">
        <v>342</v>
      </c>
      <c r="B334" t="s">
        <v>9</v>
      </c>
      <c r="C334" t="s">
        <v>322</v>
      </c>
    </row>
    <row r="335" spans="1:3" x14ac:dyDescent="0.3">
      <c r="A335" t="s">
        <v>343</v>
      </c>
      <c r="B335" t="s">
        <v>7</v>
      </c>
      <c r="C335" t="s">
        <v>322</v>
      </c>
    </row>
    <row r="336" spans="1:3" x14ac:dyDescent="0.3">
      <c r="A336" t="s">
        <v>344</v>
      </c>
      <c r="B336" t="s">
        <v>14</v>
      </c>
      <c r="C336" t="s">
        <v>322</v>
      </c>
    </row>
    <row r="337" spans="1:3" x14ac:dyDescent="0.3">
      <c r="A337" t="s">
        <v>345</v>
      </c>
      <c r="B337" t="s">
        <v>7</v>
      </c>
      <c r="C337" t="s">
        <v>322</v>
      </c>
    </row>
    <row r="338" spans="1:3" x14ac:dyDescent="0.3">
      <c r="A338" t="s">
        <v>346</v>
      </c>
      <c r="B338" t="s">
        <v>14</v>
      </c>
      <c r="C338" t="s">
        <v>322</v>
      </c>
    </row>
    <row r="344" spans="1:3" x14ac:dyDescent="0.3">
      <c r="A344" t="s">
        <v>347</v>
      </c>
      <c r="B344" t="s">
        <v>9</v>
      </c>
      <c r="C344" t="s">
        <v>8</v>
      </c>
    </row>
    <row r="345" spans="1:3" x14ac:dyDescent="0.3">
      <c r="A345" t="s">
        <v>348</v>
      </c>
      <c r="B345" t="s">
        <v>7</v>
      </c>
      <c r="C345" t="s">
        <v>26</v>
      </c>
    </row>
    <row r="346" spans="1:3" x14ac:dyDescent="0.3">
      <c r="A346" t="s">
        <v>349</v>
      </c>
      <c r="B346" t="s">
        <v>14</v>
      </c>
      <c r="C346" t="s">
        <v>8</v>
      </c>
    </row>
    <row r="347" spans="1:3" x14ac:dyDescent="0.3">
      <c r="A347" t="s">
        <v>350</v>
      </c>
      <c r="B347" t="s">
        <v>7</v>
      </c>
      <c r="C347" t="s">
        <v>8</v>
      </c>
    </row>
    <row r="348" spans="1:3" x14ac:dyDescent="0.3">
      <c r="A348" t="s">
        <v>351</v>
      </c>
      <c r="B348" t="s">
        <v>7</v>
      </c>
      <c r="C348" t="s">
        <v>8</v>
      </c>
    </row>
    <row r="349" spans="1:3" x14ac:dyDescent="0.3">
      <c r="A349" t="s">
        <v>352</v>
      </c>
      <c r="B349" t="s">
        <v>9</v>
      </c>
      <c r="C349" t="s">
        <v>8</v>
      </c>
    </row>
    <row r="350" spans="1:3" x14ac:dyDescent="0.3">
      <c r="A350" t="s">
        <v>353</v>
      </c>
      <c r="B350" t="s">
        <v>14</v>
      </c>
      <c r="C350" t="s">
        <v>8</v>
      </c>
    </row>
    <row r="351" spans="1:3" x14ac:dyDescent="0.3">
      <c r="A351" t="s">
        <v>354</v>
      </c>
      <c r="B351" t="s">
        <v>9</v>
      </c>
      <c r="C351" t="s">
        <v>8</v>
      </c>
    </row>
    <row r="352" spans="1:3" x14ac:dyDescent="0.3">
      <c r="A352" t="s">
        <v>355</v>
      </c>
      <c r="B352" t="s">
        <v>9</v>
      </c>
      <c r="C352" t="s">
        <v>8</v>
      </c>
    </row>
    <row r="353" spans="1:3" x14ac:dyDescent="0.3">
      <c r="A353" t="s">
        <v>356</v>
      </c>
      <c r="B353" t="s">
        <v>7</v>
      </c>
      <c r="C353" t="s">
        <v>8</v>
      </c>
    </row>
    <row r="354" spans="1:3" x14ac:dyDescent="0.3">
      <c r="A354" t="s">
        <v>357</v>
      </c>
      <c r="B354" t="s">
        <v>9</v>
      </c>
      <c r="C354" t="s">
        <v>8</v>
      </c>
    </row>
    <row r="355" spans="1:3" x14ac:dyDescent="0.3">
      <c r="A355" t="s">
        <v>358</v>
      </c>
      <c r="B355" t="s">
        <v>7</v>
      </c>
      <c r="C355" t="s">
        <v>8</v>
      </c>
    </row>
    <row r="356" spans="1:3" x14ac:dyDescent="0.3">
      <c r="A356" t="s">
        <v>359</v>
      </c>
      <c r="B356" t="s">
        <v>7</v>
      </c>
      <c r="C356" t="s">
        <v>26</v>
      </c>
    </row>
    <row r="357" spans="1:3" x14ac:dyDescent="0.3">
      <c r="A357" t="s">
        <v>360</v>
      </c>
      <c r="B357" t="s">
        <v>9</v>
      </c>
      <c r="C357" t="s">
        <v>8</v>
      </c>
    </row>
    <row r="358" spans="1:3" x14ac:dyDescent="0.3">
      <c r="A358" t="s">
        <v>361</v>
      </c>
      <c r="B358" t="s">
        <v>14</v>
      </c>
      <c r="C358" t="s">
        <v>8</v>
      </c>
    </row>
    <row r="359" spans="1:3" x14ac:dyDescent="0.3">
      <c r="A359" t="s">
        <v>362</v>
      </c>
      <c r="B359" t="s">
        <v>9</v>
      </c>
      <c r="C359" t="s">
        <v>8</v>
      </c>
    </row>
    <row r="360" spans="1:3" x14ac:dyDescent="0.3">
      <c r="A360" t="s">
        <v>363</v>
      </c>
      <c r="B360" t="s">
        <v>9</v>
      </c>
      <c r="C360" t="s">
        <v>8</v>
      </c>
    </row>
    <row r="361" spans="1:3" x14ac:dyDescent="0.3">
      <c r="A361" t="s">
        <v>364</v>
      </c>
      <c r="B361" t="s">
        <v>9</v>
      </c>
      <c r="C361" t="s">
        <v>8</v>
      </c>
    </row>
    <row r="362" spans="1:3" x14ac:dyDescent="0.3">
      <c r="A362" t="s">
        <v>365</v>
      </c>
      <c r="B362" t="s">
        <v>14</v>
      </c>
      <c r="C362" t="s">
        <v>8</v>
      </c>
    </row>
    <row r="363" spans="1:3" x14ac:dyDescent="0.3">
      <c r="A363" t="s">
        <v>366</v>
      </c>
      <c r="B363" t="s">
        <v>14</v>
      </c>
      <c r="C363" t="s">
        <v>8</v>
      </c>
    </row>
    <row r="364" spans="1:3" x14ac:dyDescent="0.3">
      <c r="A364" t="s">
        <v>367</v>
      </c>
      <c r="B364" t="s">
        <v>14</v>
      </c>
      <c r="C364" t="s">
        <v>8</v>
      </c>
    </row>
    <row r="365" spans="1:3" x14ac:dyDescent="0.3">
      <c r="A365" t="s">
        <v>368</v>
      </c>
      <c r="B365" t="s">
        <v>9</v>
      </c>
      <c r="C365" t="s">
        <v>8</v>
      </c>
    </row>
    <row r="366" spans="1:3" x14ac:dyDescent="0.3">
      <c r="A366" t="s">
        <v>369</v>
      </c>
      <c r="B366" t="s">
        <v>9</v>
      </c>
      <c r="C366" t="s">
        <v>8</v>
      </c>
    </row>
    <row r="367" spans="1:3" x14ac:dyDescent="0.3">
      <c r="A367" t="s">
        <v>370</v>
      </c>
      <c r="B367" t="s">
        <v>7</v>
      </c>
      <c r="C367" t="s">
        <v>8</v>
      </c>
    </row>
    <row r="368" spans="1:3" x14ac:dyDescent="0.3">
      <c r="A368" t="s">
        <v>371</v>
      </c>
      <c r="B368" t="s">
        <v>14</v>
      </c>
      <c r="C368" t="s">
        <v>8</v>
      </c>
    </row>
    <row r="369" spans="1:3" x14ac:dyDescent="0.3">
      <c r="A369" t="s">
        <v>372</v>
      </c>
      <c r="B369" t="s">
        <v>9</v>
      </c>
      <c r="C369" t="s">
        <v>322</v>
      </c>
    </row>
    <row r="370" spans="1:3" x14ac:dyDescent="0.3">
      <c r="A370" t="s">
        <v>336</v>
      </c>
      <c r="B370" t="s">
        <v>14</v>
      </c>
      <c r="C370" t="s">
        <v>322</v>
      </c>
    </row>
    <row r="371" spans="1:3" x14ac:dyDescent="0.3">
      <c r="A371" t="s">
        <v>373</v>
      </c>
      <c r="B371" t="s">
        <v>14</v>
      </c>
      <c r="C371" t="s">
        <v>322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85B5-9735-432E-8AAE-15F65BA1E6C6}">
  <sheetPr codeName="Sheet3"/>
  <dimension ref="A1:P306"/>
  <sheetViews>
    <sheetView workbookViewId="0">
      <selection activeCell="A8" sqref="A8"/>
    </sheetView>
  </sheetViews>
  <sheetFormatPr defaultRowHeight="14.4" x14ac:dyDescent="0.3"/>
  <sheetData>
    <row r="1" spans="1:16" x14ac:dyDescent="0.3">
      <c r="A1" t="s">
        <v>1</v>
      </c>
      <c r="M1" t="s">
        <v>321</v>
      </c>
      <c r="N1" t="e">
        <f t="shared" ref="N1:N30" si="0">VLOOKUP(M1,members,1,FALSE)</f>
        <v>#N/A</v>
      </c>
      <c r="P1" s="30" t="s">
        <v>323</v>
      </c>
    </row>
    <row r="2" spans="1:16" x14ac:dyDescent="0.3">
      <c r="A2" t="s">
        <v>13</v>
      </c>
      <c r="M2" t="s">
        <v>333</v>
      </c>
      <c r="N2" t="e">
        <f t="shared" si="0"/>
        <v>#N/A</v>
      </c>
      <c r="P2" s="30" t="s">
        <v>325</v>
      </c>
    </row>
    <row r="3" spans="1:16" x14ac:dyDescent="0.3">
      <c r="A3" t="s">
        <v>15</v>
      </c>
      <c r="M3" t="s">
        <v>334</v>
      </c>
      <c r="N3" t="str">
        <f t="shared" si="0"/>
        <v>Lincolnshire</v>
      </c>
      <c r="P3" s="30" t="s">
        <v>329</v>
      </c>
    </row>
    <row r="4" spans="1:16" x14ac:dyDescent="0.3">
      <c r="A4" t="s">
        <v>35</v>
      </c>
      <c r="M4" t="s">
        <v>323</v>
      </c>
      <c r="N4" t="str">
        <f t="shared" si="0"/>
        <v>Cumbria</v>
      </c>
      <c r="P4" s="30" t="s">
        <v>332</v>
      </c>
    </row>
    <row r="5" spans="1:16" x14ac:dyDescent="0.3">
      <c r="A5" t="s">
        <v>39</v>
      </c>
      <c r="M5" t="s">
        <v>335</v>
      </c>
      <c r="N5" t="str">
        <f t="shared" si="0"/>
        <v>Norfolk</v>
      </c>
      <c r="P5" s="30" t="s">
        <v>334</v>
      </c>
    </row>
    <row r="6" spans="1:16" x14ac:dyDescent="0.3">
      <c r="A6" t="s">
        <v>40</v>
      </c>
      <c r="M6" t="s">
        <v>324</v>
      </c>
      <c r="N6" t="e">
        <f t="shared" si="0"/>
        <v>#N/A</v>
      </c>
      <c r="P6" s="30" t="s">
        <v>335</v>
      </c>
    </row>
    <row r="7" spans="1:16" x14ac:dyDescent="0.3">
      <c r="A7" t="s">
        <v>65</v>
      </c>
      <c r="M7" t="s">
        <v>329</v>
      </c>
      <c r="N7" t="str">
        <f t="shared" si="0"/>
        <v>Hampshire</v>
      </c>
      <c r="P7" s="30" t="s">
        <v>337</v>
      </c>
    </row>
    <row r="8" spans="1:16" x14ac:dyDescent="0.3">
      <c r="A8" t="s">
        <v>68</v>
      </c>
      <c r="M8" t="s">
        <v>337</v>
      </c>
      <c r="N8" t="str">
        <f t="shared" si="0"/>
        <v>North Yorkshire</v>
      </c>
      <c r="P8" s="30" t="s">
        <v>338</v>
      </c>
    </row>
    <row r="9" spans="1:16" x14ac:dyDescent="0.3">
      <c r="A9" t="s">
        <v>72</v>
      </c>
      <c r="M9" t="s">
        <v>325</v>
      </c>
      <c r="N9" t="str">
        <f t="shared" si="0"/>
        <v>Devon</v>
      </c>
      <c r="P9" s="30" t="s">
        <v>341</v>
      </c>
    </row>
    <row r="10" spans="1:16" x14ac:dyDescent="0.3">
      <c r="A10" t="s">
        <v>73</v>
      </c>
      <c r="M10" t="s">
        <v>330</v>
      </c>
      <c r="N10" t="e">
        <f t="shared" si="0"/>
        <v>#N/A</v>
      </c>
      <c r="P10" s="30" t="s">
        <v>342</v>
      </c>
    </row>
    <row r="11" spans="1:16" x14ac:dyDescent="0.3">
      <c r="A11" t="s">
        <v>74</v>
      </c>
      <c r="M11" t="s">
        <v>338</v>
      </c>
      <c r="N11" t="str">
        <f t="shared" si="0"/>
        <v>Nottinghamshire</v>
      </c>
    </row>
    <row r="12" spans="1:16" x14ac:dyDescent="0.3">
      <c r="A12" t="s">
        <v>75</v>
      </c>
      <c r="M12" t="s">
        <v>326</v>
      </c>
      <c r="N12" t="e">
        <f t="shared" si="0"/>
        <v>#N/A</v>
      </c>
    </row>
    <row r="13" spans="1:16" x14ac:dyDescent="0.3">
      <c r="A13" t="s">
        <v>77</v>
      </c>
      <c r="M13" t="s">
        <v>331</v>
      </c>
      <c r="N13" t="e">
        <f t="shared" si="0"/>
        <v>#N/A</v>
      </c>
    </row>
    <row r="14" spans="1:16" x14ac:dyDescent="0.3">
      <c r="A14" t="s">
        <v>323</v>
      </c>
      <c r="M14" t="s">
        <v>332</v>
      </c>
      <c r="N14" t="str">
        <f t="shared" si="0"/>
        <v>Lancashire</v>
      </c>
    </row>
    <row r="15" spans="1:16" x14ac:dyDescent="0.3">
      <c r="A15" t="s">
        <v>84</v>
      </c>
      <c r="M15" t="s">
        <v>339</v>
      </c>
      <c r="N15" t="e">
        <f t="shared" si="0"/>
        <v>#N/A</v>
      </c>
    </row>
    <row r="16" spans="1:16" x14ac:dyDescent="0.3">
      <c r="A16" t="s">
        <v>325</v>
      </c>
      <c r="M16" t="s">
        <v>327</v>
      </c>
      <c r="N16" t="e">
        <f t="shared" si="0"/>
        <v>#N/A</v>
      </c>
    </row>
    <row r="17" spans="1:14" x14ac:dyDescent="0.3">
      <c r="A17" t="s">
        <v>90</v>
      </c>
      <c r="M17" t="s">
        <v>340</v>
      </c>
      <c r="N17" t="e">
        <f t="shared" si="0"/>
        <v>#N/A</v>
      </c>
    </row>
    <row r="18" spans="1:14" x14ac:dyDescent="0.3">
      <c r="A18" t="s">
        <v>91</v>
      </c>
      <c r="M18" t="s">
        <v>341</v>
      </c>
      <c r="N18" t="str">
        <f t="shared" si="0"/>
        <v>Staffordshire</v>
      </c>
    </row>
    <row r="19" spans="1:14" x14ac:dyDescent="0.3">
      <c r="A19" t="s">
        <v>94</v>
      </c>
      <c r="M19" t="s">
        <v>328</v>
      </c>
      <c r="N19" t="e">
        <f t="shared" si="0"/>
        <v>#N/A</v>
      </c>
    </row>
    <row r="20" spans="1:14" x14ac:dyDescent="0.3">
      <c r="A20" t="s">
        <v>95</v>
      </c>
      <c r="M20" t="s">
        <v>342</v>
      </c>
      <c r="N20" t="str">
        <f t="shared" si="0"/>
        <v>Suffolk</v>
      </c>
    </row>
    <row r="21" spans="1:14" x14ac:dyDescent="0.3">
      <c r="A21" t="s">
        <v>97</v>
      </c>
      <c r="M21" t="s">
        <v>343</v>
      </c>
      <c r="N21" t="e">
        <f t="shared" si="0"/>
        <v>#N/A</v>
      </c>
    </row>
    <row r="22" spans="1:14" x14ac:dyDescent="0.3">
      <c r="A22" t="s">
        <v>100</v>
      </c>
      <c r="M22" t="s">
        <v>344</v>
      </c>
      <c r="N22" t="e">
        <f t="shared" si="0"/>
        <v>#N/A</v>
      </c>
    </row>
    <row r="23" spans="1:14" x14ac:dyDescent="0.3">
      <c r="A23" t="s">
        <v>110</v>
      </c>
      <c r="M23" t="s">
        <v>345</v>
      </c>
      <c r="N23" t="e">
        <f t="shared" si="0"/>
        <v>#N/A</v>
      </c>
    </row>
    <row r="24" spans="1:14" x14ac:dyDescent="0.3">
      <c r="A24" t="s">
        <v>122</v>
      </c>
      <c r="M24" t="s">
        <v>346</v>
      </c>
      <c r="N24" t="e">
        <f t="shared" si="0"/>
        <v>#N/A</v>
      </c>
    </row>
    <row r="25" spans="1:14" x14ac:dyDescent="0.3">
      <c r="A25" t="s">
        <v>329</v>
      </c>
      <c r="M25" t="s">
        <v>374</v>
      </c>
      <c r="N25" t="e">
        <f t="shared" si="0"/>
        <v>#N/A</v>
      </c>
    </row>
    <row r="26" spans="1:14" x14ac:dyDescent="0.3">
      <c r="A26" t="s">
        <v>124</v>
      </c>
      <c r="M26" t="s">
        <v>375</v>
      </c>
      <c r="N26" t="e">
        <f t="shared" si="0"/>
        <v>#N/A</v>
      </c>
    </row>
    <row r="27" spans="1:14" x14ac:dyDescent="0.3">
      <c r="A27" t="s">
        <v>127</v>
      </c>
      <c r="M27" t="s">
        <v>376</v>
      </c>
      <c r="N27" t="e">
        <f t="shared" si="0"/>
        <v>#N/A</v>
      </c>
    </row>
    <row r="28" spans="1:14" x14ac:dyDescent="0.3">
      <c r="A28" t="s">
        <v>134</v>
      </c>
      <c r="M28" t="s">
        <v>377</v>
      </c>
      <c r="N28" t="e">
        <f t="shared" si="0"/>
        <v>#N/A</v>
      </c>
    </row>
    <row r="29" spans="1:14" x14ac:dyDescent="0.3">
      <c r="A29" t="s">
        <v>144</v>
      </c>
      <c r="M29" t="s">
        <v>378</v>
      </c>
      <c r="N29" t="e">
        <f t="shared" si="0"/>
        <v>#N/A</v>
      </c>
    </row>
    <row r="30" spans="1:14" x14ac:dyDescent="0.3">
      <c r="A30" t="s">
        <v>148</v>
      </c>
      <c r="M30" t="s">
        <v>379</v>
      </c>
      <c r="N30" t="e">
        <f t="shared" si="0"/>
        <v>#N/A</v>
      </c>
    </row>
    <row r="31" spans="1:14" x14ac:dyDescent="0.3">
      <c r="A31" t="s">
        <v>332</v>
      </c>
    </row>
    <row r="32" spans="1:14" x14ac:dyDescent="0.3">
      <c r="A32" t="s">
        <v>157</v>
      </c>
    </row>
    <row r="33" spans="1:1" x14ac:dyDescent="0.3">
      <c r="A33" t="s">
        <v>159</v>
      </c>
    </row>
    <row r="34" spans="1:1" x14ac:dyDescent="0.3">
      <c r="A34" t="s">
        <v>334</v>
      </c>
    </row>
    <row r="35" spans="1:1" x14ac:dyDescent="0.3">
      <c r="A35" t="s">
        <v>165</v>
      </c>
    </row>
    <row r="36" spans="1:1" x14ac:dyDescent="0.3">
      <c r="A36" t="s">
        <v>169</v>
      </c>
    </row>
    <row r="37" spans="1:1" x14ac:dyDescent="0.3">
      <c r="A37" t="s">
        <v>170</v>
      </c>
    </row>
    <row r="38" spans="1:1" x14ac:dyDescent="0.3">
      <c r="A38" t="s">
        <v>172</v>
      </c>
    </row>
    <row r="39" spans="1:1" x14ac:dyDescent="0.3">
      <c r="A39" t="s">
        <v>173</v>
      </c>
    </row>
    <row r="40" spans="1:1" x14ac:dyDescent="0.3">
      <c r="A40" t="s">
        <v>178</v>
      </c>
    </row>
    <row r="41" spans="1:1" x14ac:dyDescent="0.3">
      <c r="A41" t="s">
        <v>335</v>
      </c>
    </row>
    <row r="42" spans="1:1" x14ac:dyDescent="0.3">
      <c r="A42" t="s">
        <v>183</v>
      </c>
    </row>
    <row r="43" spans="1:1" x14ac:dyDescent="0.3">
      <c r="A43" t="s">
        <v>187</v>
      </c>
    </row>
    <row r="44" spans="1:1" x14ac:dyDescent="0.3">
      <c r="A44" t="s">
        <v>188</v>
      </c>
    </row>
    <row r="45" spans="1:1" x14ac:dyDescent="0.3">
      <c r="A45" t="s">
        <v>189</v>
      </c>
    </row>
    <row r="46" spans="1:1" x14ac:dyDescent="0.3">
      <c r="A46" t="s">
        <v>191</v>
      </c>
    </row>
    <row r="47" spans="1:1" x14ac:dyDescent="0.3">
      <c r="A47" t="s">
        <v>194</v>
      </c>
    </row>
    <row r="48" spans="1:1" x14ac:dyDescent="0.3">
      <c r="A48" t="s">
        <v>337</v>
      </c>
    </row>
    <row r="49" spans="1:1" x14ac:dyDescent="0.3">
      <c r="A49" t="s">
        <v>195</v>
      </c>
    </row>
    <row r="50" spans="1:1" x14ac:dyDescent="0.3">
      <c r="A50" t="s">
        <v>338</v>
      </c>
    </row>
    <row r="51" spans="1:1" x14ac:dyDescent="0.3">
      <c r="A51" t="s">
        <v>212</v>
      </c>
    </row>
    <row r="52" spans="1:1" x14ac:dyDescent="0.3">
      <c r="A52" t="s">
        <v>214</v>
      </c>
    </row>
    <row r="53" spans="1:1" x14ac:dyDescent="0.3">
      <c r="A53" t="s">
        <v>218</v>
      </c>
    </row>
    <row r="54" spans="1:1" x14ac:dyDescent="0.3">
      <c r="A54" t="s">
        <v>220</v>
      </c>
    </row>
    <row r="55" spans="1:1" x14ac:dyDescent="0.3">
      <c r="A55" t="s">
        <v>224</v>
      </c>
    </row>
    <row r="56" spans="1:1" x14ac:dyDescent="0.3">
      <c r="A56" t="s">
        <v>225</v>
      </c>
    </row>
    <row r="57" spans="1:1" x14ac:dyDescent="0.3">
      <c r="A57" t="s">
        <v>228</v>
      </c>
    </row>
    <row r="58" spans="1:1" x14ac:dyDescent="0.3">
      <c r="A58" t="s">
        <v>229</v>
      </c>
    </row>
    <row r="59" spans="1:1" x14ac:dyDescent="0.3">
      <c r="A59" t="s">
        <v>231</v>
      </c>
    </row>
    <row r="60" spans="1:1" x14ac:dyDescent="0.3">
      <c r="A60" t="s">
        <v>234</v>
      </c>
    </row>
    <row r="61" spans="1:1" x14ac:dyDescent="0.3">
      <c r="A61" t="s">
        <v>237</v>
      </c>
    </row>
    <row r="62" spans="1:1" x14ac:dyDescent="0.3">
      <c r="A62" t="s">
        <v>238</v>
      </c>
    </row>
    <row r="63" spans="1:1" x14ac:dyDescent="0.3">
      <c r="A63" t="s">
        <v>241</v>
      </c>
    </row>
    <row r="64" spans="1:1" x14ac:dyDescent="0.3">
      <c r="A64" t="s">
        <v>242</v>
      </c>
    </row>
    <row r="65" spans="1:1" x14ac:dyDescent="0.3">
      <c r="A65" t="s">
        <v>243</v>
      </c>
    </row>
    <row r="66" spans="1:1" x14ac:dyDescent="0.3">
      <c r="A66" t="s">
        <v>244</v>
      </c>
    </row>
    <row r="67" spans="1:1" x14ac:dyDescent="0.3">
      <c r="A67" t="s">
        <v>245</v>
      </c>
    </row>
    <row r="68" spans="1:1" x14ac:dyDescent="0.3">
      <c r="A68" t="s">
        <v>246</v>
      </c>
    </row>
    <row r="69" spans="1:1" x14ac:dyDescent="0.3">
      <c r="A69" t="s">
        <v>248</v>
      </c>
    </row>
    <row r="70" spans="1:1" x14ac:dyDescent="0.3">
      <c r="A70" t="s">
        <v>257</v>
      </c>
    </row>
    <row r="71" spans="1:1" x14ac:dyDescent="0.3">
      <c r="A71" t="s">
        <v>341</v>
      </c>
    </row>
    <row r="72" spans="1:1" x14ac:dyDescent="0.3">
      <c r="A72" t="s">
        <v>263</v>
      </c>
    </row>
    <row r="73" spans="1:1" x14ac:dyDescent="0.3">
      <c r="A73" t="s">
        <v>264</v>
      </c>
    </row>
    <row r="74" spans="1:1" x14ac:dyDescent="0.3">
      <c r="A74" t="s">
        <v>342</v>
      </c>
    </row>
    <row r="75" spans="1:1" x14ac:dyDescent="0.3">
      <c r="A75" t="s">
        <v>273</v>
      </c>
    </row>
    <row r="76" spans="1:1" x14ac:dyDescent="0.3">
      <c r="A76" t="s">
        <v>277</v>
      </c>
    </row>
    <row r="77" spans="1:1" x14ac:dyDescent="0.3">
      <c r="A77" t="s">
        <v>283</v>
      </c>
    </row>
    <row r="78" spans="1:1" x14ac:dyDescent="0.3">
      <c r="A78" t="s">
        <v>287</v>
      </c>
    </row>
    <row r="79" spans="1:1" x14ac:dyDescent="0.3">
      <c r="A79" t="s">
        <v>288</v>
      </c>
    </row>
    <row r="80" spans="1:1" x14ac:dyDescent="0.3">
      <c r="A80" t="s">
        <v>297</v>
      </c>
    </row>
    <row r="81" spans="1:1" x14ac:dyDescent="0.3">
      <c r="A81" t="s">
        <v>300</v>
      </c>
    </row>
    <row r="82" spans="1:1" x14ac:dyDescent="0.3">
      <c r="A82" t="s">
        <v>302</v>
      </c>
    </row>
    <row r="83" spans="1:1" x14ac:dyDescent="0.3">
      <c r="A83" t="s">
        <v>303</v>
      </c>
    </row>
    <row r="84" spans="1:1" x14ac:dyDescent="0.3">
      <c r="A84" t="s">
        <v>304</v>
      </c>
    </row>
    <row r="85" spans="1:1" x14ac:dyDescent="0.3">
      <c r="A85" t="s">
        <v>305</v>
      </c>
    </row>
    <row r="86" spans="1:1" x14ac:dyDescent="0.3">
      <c r="A86" t="s">
        <v>317</v>
      </c>
    </row>
    <row r="87" spans="1:1" x14ac:dyDescent="0.3">
      <c r="A87" t="s">
        <v>380</v>
      </c>
    </row>
    <row r="88" spans="1:1" x14ac:dyDescent="0.3">
      <c r="A88" t="s">
        <v>380</v>
      </c>
    </row>
    <row r="89" spans="1:1" x14ac:dyDescent="0.3">
      <c r="A89" t="s">
        <v>380</v>
      </c>
    </row>
    <row r="90" spans="1:1" x14ac:dyDescent="0.3">
      <c r="A90" t="s">
        <v>380</v>
      </c>
    </row>
    <row r="91" spans="1:1" x14ac:dyDescent="0.3">
      <c r="A91" t="s">
        <v>380</v>
      </c>
    </row>
    <row r="92" spans="1:1" x14ac:dyDescent="0.3">
      <c r="A92" t="s">
        <v>380</v>
      </c>
    </row>
    <row r="93" spans="1:1" x14ac:dyDescent="0.3">
      <c r="A93" t="s">
        <v>380</v>
      </c>
    </row>
    <row r="94" spans="1:1" x14ac:dyDescent="0.3">
      <c r="A94" t="s">
        <v>380</v>
      </c>
    </row>
    <row r="95" spans="1:1" x14ac:dyDescent="0.3">
      <c r="A95" t="s">
        <v>380</v>
      </c>
    </row>
    <row r="96" spans="1:1" x14ac:dyDescent="0.3">
      <c r="A96" t="s">
        <v>380</v>
      </c>
    </row>
    <row r="97" spans="1:1" x14ac:dyDescent="0.3">
      <c r="A97" t="s">
        <v>380</v>
      </c>
    </row>
    <row r="98" spans="1:1" x14ac:dyDescent="0.3">
      <c r="A98" t="s">
        <v>380</v>
      </c>
    </row>
    <row r="99" spans="1:1" x14ac:dyDescent="0.3">
      <c r="A99" t="s">
        <v>380</v>
      </c>
    </row>
    <row r="100" spans="1:1" x14ac:dyDescent="0.3">
      <c r="A100" t="s">
        <v>380</v>
      </c>
    </row>
    <row r="101" spans="1:1" x14ac:dyDescent="0.3">
      <c r="A101" t="s">
        <v>380</v>
      </c>
    </row>
    <row r="102" spans="1:1" x14ac:dyDescent="0.3">
      <c r="A102" t="s">
        <v>380</v>
      </c>
    </row>
    <row r="103" spans="1:1" x14ac:dyDescent="0.3">
      <c r="A103" t="s">
        <v>380</v>
      </c>
    </row>
    <row r="104" spans="1:1" x14ac:dyDescent="0.3">
      <c r="A104" t="s">
        <v>380</v>
      </c>
    </row>
    <row r="105" spans="1:1" x14ac:dyDescent="0.3">
      <c r="A105" t="s">
        <v>380</v>
      </c>
    </row>
    <row r="106" spans="1:1" x14ac:dyDescent="0.3">
      <c r="A106" t="s">
        <v>380</v>
      </c>
    </row>
    <row r="107" spans="1:1" x14ac:dyDescent="0.3">
      <c r="A107" t="s">
        <v>380</v>
      </c>
    </row>
    <row r="108" spans="1:1" x14ac:dyDescent="0.3">
      <c r="A108" t="s">
        <v>380</v>
      </c>
    </row>
    <row r="109" spans="1:1" x14ac:dyDescent="0.3">
      <c r="A109" t="s">
        <v>380</v>
      </c>
    </row>
    <row r="110" spans="1:1" x14ac:dyDescent="0.3">
      <c r="A110" t="s">
        <v>380</v>
      </c>
    </row>
    <row r="111" spans="1:1" x14ac:dyDescent="0.3">
      <c r="A111" t="s">
        <v>380</v>
      </c>
    </row>
    <row r="112" spans="1:1" x14ac:dyDescent="0.3">
      <c r="A112" t="s">
        <v>380</v>
      </c>
    </row>
    <row r="113" spans="1:1" x14ac:dyDescent="0.3">
      <c r="A113" t="s">
        <v>380</v>
      </c>
    </row>
    <row r="114" spans="1:1" x14ac:dyDescent="0.3">
      <c r="A114" t="s">
        <v>380</v>
      </c>
    </row>
    <row r="115" spans="1:1" x14ac:dyDescent="0.3">
      <c r="A115" t="s">
        <v>380</v>
      </c>
    </row>
    <row r="116" spans="1:1" x14ac:dyDescent="0.3">
      <c r="A116" t="s">
        <v>380</v>
      </c>
    </row>
    <row r="117" spans="1:1" x14ac:dyDescent="0.3">
      <c r="A117" t="s">
        <v>380</v>
      </c>
    </row>
    <row r="118" spans="1:1" x14ac:dyDescent="0.3">
      <c r="A118" t="s">
        <v>380</v>
      </c>
    </row>
    <row r="119" spans="1:1" x14ac:dyDescent="0.3">
      <c r="A119" t="s">
        <v>380</v>
      </c>
    </row>
    <row r="120" spans="1:1" x14ac:dyDescent="0.3">
      <c r="A120" t="s">
        <v>380</v>
      </c>
    </row>
    <row r="121" spans="1:1" x14ac:dyDescent="0.3">
      <c r="A121" t="s">
        <v>380</v>
      </c>
    </row>
    <row r="122" spans="1:1" x14ac:dyDescent="0.3">
      <c r="A122" t="s">
        <v>380</v>
      </c>
    </row>
    <row r="123" spans="1:1" x14ac:dyDescent="0.3">
      <c r="A123" t="s">
        <v>380</v>
      </c>
    </row>
    <row r="124" spans="1:1" x14ac:dyDescent="0.3">
      <c r="A124" t="s">
        <v>380</v>
      </c>
    </row>
    <row r="125" spans="1:1" x14ac:dyDescent="0.3">
      <c r="A125" t="s">
        <v>380</v>
      </c>
    </row>
    <row r="126" spans="1:1" x14ac:dyDescent="0.3">
      <c r="A126" t="s">
        <v>380</v>
      </c>
    </row>
    <row r="127" spans="1:1" x14ac:dyDescent="0.3">
      <c r="A127" t="s">
        <v>380</v>
      </c>
    </row>
    <row r="128" spans="1:1" x14ac:dyDescent="0.3">
      <c r="A128" t="s">
        <v>380</v>
      </c>
    </row>
    <row r="129" spans="1:1" x14ac:dyDescent="0.3">
      <c r="A129" t="s">
        <v>380</v>
      </c>
    </row>
    <row r="130" spans="1:1" x14ac:dyDescent="0.3">
      <c r="A130" t="s">
        <v>380</v>
      </c>
    </row>
    <row r="131" spans="1:1" x14ac:dyDescent="0.3">
      <c r="A131" t="s">
        <v>380</v>
      </c>
    </row>
    <row r="132" spans="1:1" x14ac:dyDescent="0.3">
      <c r="A132" t="s">
        <v>380</v>
      </c>
    </row>
    <row r="133" spans="1:1" x14ac:dyDescent="0.3">
      <c r="A133" t="s">
        <v>380</v>
      </c>
    </row>
    <row r="134" spans="1:1" x14ac:dyDescent="0.3">
      <c r="A134" t="s">
        <v>380</v>
      </c>
    </row>
    <row r="135" spans="1:1" x14ac:dyDescent="0.3">
      <c r="A135" t="s">
        <v>380</v>
      </c>
    </row>
    <row r="136" spans="1:1" x14ac:dyDescent="0.3">
      <c r="A136" t="s">
        <v>380</v>
      </c>
    </row>
    <row r="137" spans="1:1" x14ac:dyDescent="0.3">
      <c r="A137" t="s">
        <v>380</v>
      </c>
    </row>
    <row r="138" spans="1:1" x14ac:dyDescent="0.3">
      <c r="A138" t="s">
        <v>380</v>
      </c>
    </row>
    <row r="139" spans="1:1" x14ac:dyDescent="0.3">
      <c r="A139" t="s">
        <v>380</v>
      </c>
    </row>
    <row r="140" spans="1:1" x14ac:dyDescent="0.3">
      <c r="A140" t="s">
        <v>380</v>
      </c>
    </row>
    <row r="141" spans="1:1" x14ac:dyDescent="0.3">
      <c r="A141" t="s">
        <v>380</v>
      </c>
    </row>
    <row r="142" spans="1:1" x14ac:dyDescent="0.3">
      <c r="A142" t="s">
        <v>380</v>
      </c>
    </row>
    <row r="143" spans="1:1" x14ac:dyDescent="0.3">
      <c r="A143" t="s">
        <v>380</v>
      </c>
    </row>
    <row r="144" spans="1:1" x14ac:dyDescent="0.3">
      <c r="A144" t="s">
        <v>380</v>
      </c>
    </row>
    <row r="145" spans="1:1" x14ac:dyDescent="0.3">
      <c r="A145" t="s">
        <v>380</v>
      </c>
    </row>
    <row r="146" spans="1:1" x14ac:dyDescent="0.3">
      <c r="A146" t="s">
        <v>380</v>
      </c>
    </row>
    <row r="147" spans="1:1" x14ac:dyDescent="0.3">
      <c r="A147" t="s">
        <v>380</v>
      </c>
    </row>
    <row r="148" spans="1:1" x14ac:dyDescent="0.3">
      <c r="A148" t="s">
        <v>380</v>
      </c>
    </row>
    <row r="149" spans="1:1" x14ac:dyDescent="0.3">
      <c r="A149" t="s">
        <v>380</v>
      </c>
    </row>
    <row r="150" spans="1:1" x14ac:dyDescent="0.3">
      <c r="A150" t="s">
        <v>380</v>
      </c>
    </row>
    <row r="151" spans="1:1" x14ac:dyDescent="0.3">
      <c r="A151" t="s">
        <v>380</v>
      </c>
    </row>
    <row r="152" spans="1:1" x14ac:dyDescent="0.3">
      <c r="A152" t="s">
        <v>380</v>
      </c>
    </row>
    <row r="153" spans="1:1" x14ac:dyDescent="0.3">
      <c r="A153" t="s">
        <v>380</v>
      </c>
    </row>
    <row r="154" spans="1:1" x14ac:dyDescent="0.3">
      <c r="A154" t="s">
        <v>380</v>
      </c>
    </row>
    <row r="155" spans="1:1" x14ac:dyDescent="0.3">
      <c r="A155" t="s">
        <v>380</v>
      </c>
    </row>
    <row r="156" spans="1:1" x14ac:dyDescent="0.3">
      <c r="A156" t="s">
        <v>380</v>
      </c>
    </row>
    <row r="157" spans="1:1" x14ac:dyDescent="0.3">
      <c r="A157" t="s">
        <v>380</v>
      </c>
    </row>
    <row r="158" spans="1:1" x14ac:dyDescent="0.3">
      <c r="A158" t="s">
        <v>380</v>
      </c>
    </row>
    <row r="159" spans="1:1" x14ac:dyDescent="0.3">
      <c r="A159" t="s">
        <v>380</v>
      </c>
    </row>
    <row r="160" spans="1:1" x14ac:dyDescent="0.3">
      <c r="A160" t="s">
        <v>380</v>
      </c>
    </row>
    <row r="161" spans="1:1" x14ac:dyDescent="0.3">
      <c r="A161" t="s">
        <v>380</v>
      </c>
    </row>
    <row r="162" spans="1:1" x14ac:dyDescent="0.3">
      <c r="A162" t="s">
        <v>380</v>
      </c>
    </row>
    <row r="163" spans="1:1" x14ac:dyDescent="0.3">
      <c r="A163" t="s">
        <v>380</v>
      </c>
    </row>
    <row r="164" spans="1:1" x14ac:dyDescent="0.3">
      <c r="A164" t="s">
        <v>380</v>
      </c>
    </row>
    <row r="165" spans="1:1" x14ac:dyDescent="0.3">
      <c r="A165" t="s">
        <v>380</v>
      </c>
    </row>
    <row r="166" spans="1:1" x14ac:dyDescent="0.3">
      <c r="A166" t="s">
        <v>380</v>
      </c>
    </row>
    <row r="167" spans="1:1" x14ac:dyDescent="0.3">
      <c r="A167" t="s">
        <v>380</v>
      </c>
    </row>
    <row r="168" spans="1:1" x14ac:dyDescent="0.3">
      <c r="A168" t="s">
        <v>380</v>
      </c>
    </row>
    <row r="169" spans="1:1" x14ac:dyDescent="0.3">
      <c r="A169" t="s">
        <v>380</v>
      </c>
    </row>
    <row r="170" spans="1:1" x14ac:dyDescent="0.3">
      <c r="A170" t="s">
        <v>380</v>
      </c>
    </row>
    <row r="171" spans="1:1" x14ac:dyDescent="0.3">
      <c r="A171" t="s">
        <v>380</v>
      </c>
    </row>
    <row r="172" spans="1:1" x14ac:dyDescent="0.3">
      <c r="A172" t="s">
        <v>380</v>
      </c>
    </row>
    <row r="173" spans="1:1" x14ac:dyDescent="0.3">
      <c r="A173" t="s">
        <v>380</v>
      </c>
    </row>
    <row r="174" spans="1:1" x14ac:dyDescent="0.3">
      <c r="A174" t="s">
        <v>380</v>
      </c>
    </row>
    <row r="175" spans="1:1" x14ac:dyDescent="0.3">
      <c r="A175" t="s">
        <v>380</v>
      </c>
    </row>
    <row r="176" spans="1:1" x14ac:dyDescent="0.3">
      <c r="A176" t="s">
        <v>380</v>
      </c>
    </row>
    <row r="177" spans="1:1" x14ac:dyDescent="0.3">
      <c r="A177" t="s">
        <v>380</v>
      </c>
    </row>
    <row r="178" spans="1:1" x14ac:dyDescent="0.3">
      <c r="A178" t="s">
        <v>380</v>
      </c>
    </row>
    <row r="179" spans="1:1" x14ac:dyDescent="0.3">
      <c r="A179" t="s">
        <v>380</v>
      </c>
    </row>
    <row r="180" spans="1:1" x14ac:dyDescent="0.3">
      <c r="A180" t="s">
        <v>380</v>
      </c>
    </row>
    <row r="181" spans="1:1" x14ac:dyDescent="0.3">
      <c r="A181" t="s">
        <v>380</v>
      </c>
    </row>
    <row r="182" spans="1:1" x14ac:dyDescent="0.3">
      <c r="A182" t="s">
        <v>380</v>
      </c>
    </row>
    <row r="183" spans="1:1" x14ac:dyDescent="0.3">
      <c r="A183" t="s">
        <v>380</v>
      </c>
    </row>
    <row r="184" spans="1:1" x14ac:dyDescent="0.3">
      <c r="A184" t="s">
        <v>380</v>
      </c>
    </row>
    <row r="185" spans="1:1" x14ac:dyDescent="0.3">
      <c r="A185" t="s">
        <v>380</v>
      </c>
    </row>
    <row r="186" spans="1:1" x14ac:dyDescent="0.3">
      <c r="A186" t="s">
        <v>380</v>
      </c>
    </row>
    <row r="187" spans="1:1" x14ac:dyDescent="0.3">
      <c r="A187" t="s">
        <v>380</v>
      </c>
    </row>
    <row r="188" spans="1:1" x14ac:dyDescent="0.3">
      <c r="A188" t="s">
        <v>380</v>
      </c>
    </row>
    <row r="189" spans="1:1" x14ac:dyDescent="0.3">
      <c r="A189" t="s">
        <v>380</v>
      </c>
    </row>
    <row r="190" spans="1:1" x14ac:dyDescent="0.3">
      <c r="A190" t="s">
        <v>380</v>
      </c>
    </row>
    <row r="191" spans="1:1" x14ac:dyDescent="0.3">
      <c r="A191" t="s">
        <v>380</v>
      </c>
    </row>
    <row r="192" spans="1:1" x14ac:dyDescent="0.3">
      <c r="A192" t="s">
        <v>380</v>
      </c>
    </row>
    <row r="193" spans="1:1" x14ac:dyDescent="0.3">
      <c r="A193" t="s">
        <v>380</v>
      </c>
    </row>
    <row r="194" spans="1:1" x14ac:dyDescent="0.3">
      <c r="A194" t="s">
        <v>380</v>
      </c>
    </row>
    <row r="195" spans="1:1" x14ac:dyDescent="0.3">
      <c r="A195" t="s">
        <v>380</v>
      </c>
    </row>
    <row r="196" spans="1:1" x14ac:dyDescent="0.3">
      <c r="A196" t="s">
        <v>380</v>
      </c>
    </row>
    <row r="197" spans="1:1" x14ac:dyDescent="0.3">
      <c r="A197" t="s">
        <v>380</v>
      </c>
    </row>
    <row r="198" spans="1:1" x14ac:dyDescent="0.3">
      <c r="A198" t="s">
        <v>380</v>
      </c>
    </row>
    <row r="199" spans="1:1" x14ac:dyDescent="0.3">
      <c r="A199" t="s">
        <v>380</v>
      </c>
    </row>
    <row r="200" spans="1:1" x14ac:dyDescent="0.3">
      <c r="A200" t="s">
        <v>380</v>
      </c>
    </row>
    <row r="201" spans="1:1" x14ac:dyDescent="0.3">
      <c r="A201" t="s">
        <v>380</v>
      </c>
    </row>
    <row r="202" spans="1:1" x14ac:dyDescent="0.3">
      <c r="A202" t="s">
        <v>380</v>
      </c>
    </row>
    <row r="203" spans="1:1" x14ac:dyDescent="0.3">
      <c r="A203" t="s">
        <v>380</v>
      </c>
    </row>
    <row r="204" spans="1:1" x14ac:dyDescent="0.3">
      <c r="A204" t="s">
        <v>380</v>
      </c>
    </row>
    <row r="205" spans="1:1" x14ac:dyDescent="0.3">
      <c r="A205" t="s">
        <v>380</v>
      </c>
    </row>
    <row r="206" spans="1:1" x14ac:dyDescent="0.3">
      <c r="A206" t="s">
        <v>380</v>
      </c>
    </row>
    <row r="207" spans="1:1" x14ac:dyDescent="0.3">
      <c r="A207" t="s">
        <v>380</v>
      </c>
    </row>
    <row r="208" spans="1:1" x14ac:dyDescent="0.3">
      <c r="A208" t="s">
        <v>380</v>
      </c>
    </row>
    <row r="209" spans="1:1" x14ac:dyDescent="0.3">
      <c r="A209" t="s">
        <v>380</v>
      </c>
    </row>
    <row r="210" spans="1:1" x14ac:dyDescent="0.3">
      <c r="A210" t="s">
        <v>380</v>
      </c>
    </row>
    <row r="211" spans="1:1" x14ac:dyDescent="0.3">
      <c r="A211" t="s">
        <v>380</v>
      </c>
    </row>
    <row r="212" spans="1:1" x14ac:dyDescent="0.3">
      <c r="A212" t="s">
        <v>380</v>
      </c>
    </row>
    <row r="213" spans="1:1" x14ac:dyDescent="0.3">
      <c r="A213" t="s">
        <v>380</v>
      </c>
    </row>
    <row r="214" spans="1:1" x14ac:dyDescent="0.3">
      <c r="A214" t="s">
        <v>380</v>
      </c>
    </row>
    <row r="215" spans="1:1" x14ac:dyDescent="0.3">
      <c r="A215" t="s">
        <v>380</v>
      </c>
    </row>
    <row r="216" spans="1:1" x14ac:dyDescent="0.3">
      <c r="A216" t="s">
        <v>380</v>
      </c>
    </row>
    <row r="217" spans="1:1" x14ac:dyDescent="0.3">
      <c r="A217" t="s">
        <v>380</v>
      </c>
    </row>
    <row r="218" spans="1:1" x14ac:dyDescent="0.3">
      <c r="A218" t="s">
        <v>380</v>
      </c>
    </row>
    <row r="219" spans="1:1" x14ac:dyDescent="0.3">
      <c r="A219" t="s">
        <v>380</v>
      </c>
    </row>
    <row r="220" spans="1:1" x14ac:dyDescent="0.3">
      <c r="A220" t="s">
        <v>380</v>
      </c>
    </row>
    <row r="221" spans="1:1" x14ac:dyDescent="0.3">
      <c r="A221" t="s">
        <v>380</v>
      </c>
    </row>
    <row r="222" spans="1:1" x14ac:dyDescent="0.3">
      <c r="A222" t="s">
        <v>380</v>
      </c>
    </row>
    <row r="223" spans="1:1" x14ac:dyDescent="0.3">
      <c r="A223" t="s">
        <v>380</v>
      </c>
    </row>
    <row r="224" spans="1:1" x14ac:dyDescent="0.3">
      <c r="A224" t="s">
        <v>380</v>
      </c>
    </row>
    <row r="225" spans="1:1" x14ac:dyDescent="0.3">
      <c r="A225" t="s">
        <v>380</v>
      </c>
    </row>
    <row r="226" spans="1:1" x14ac:dyDescent="0.3">
      <c r="A226" t="s">
        <v>380</v>
      </c>
    </row>
    <row r="227" spans="1:1" x14ac:dyDescent="0.3">
      <c r="A227" t="s">
        <v>380</v>
      </c>
    </row>
    <row r="228" spans="1:1" x14ac:dyDescent="0.3">
      <c r="A228" t="s">
        <v>380</v>
      </c>
    </row>
    <row r="229" spans="1:1" x14ac:dyDescent="0.3">
      <c r="A229" t="s">
        <v>380</v>
      </c>
    </row>
    <row r="230" spans="1:1" x14ac:dyDescent="0.3">
      <c r="A230" t="s">
        <v>380</v>
      </c>
    </row>
    <row r="231" spans="1:1" x14ac:dyDescent="0.3">
      <c r="A231" t="s">
        <v>380</v>
      </c>
    </row>
    <row r="232" spans="1:1" x14ac:dyDescent="0.3">
      <c r="A232" t="s">
        <v>380</v>
      </c>
    </row>
    <row r="233" spans="1:1" x14ac:dyDescent="0.3">
      <c r="A233" t="s">
        <v>380</v>
      </c>
    </row>
    <row r="234" spans="1:1" x14ac:dyDescent="0.3">
      <c r="A234" t="s">
        <v>380</v>
      </c>
    </row>
    <row r="235" spans="1:1" x14ac:dyDescent="0.3">
      <c r="A235" t="s">
        <v>380</v>
      </c>
    </row>
    <row r="236" spans="1:1" x14ac:dyDescent="0.3">
      <c r="A236" t="s">
        <v>380</v>
      </c>
    </row>
    <row r="237" spans="1:1" x14ac:dyDescent="0.3">
      <c r="A237" t="s">
        <v>380</v>
      </c>
    </row>
    <row r="238" spans="1:1" x14ac:dyDescent="0.3">
      <c r="A238" t="s">
        <v>380</v>
      </c>
    </row>
    <row r="239" spans="1:1" x14ac:dyDescent="0.3">
      <c r="A239" t="s">
        <v>380</v>
      </c>
    </row>
    <row r="240" spans="1:1" x14ac:dyDescent="0.3">
      <c r="A240" t="s">
        <v>380</v>
      </c>
    </row>
    <row r="241" spans="1:1" x14ac:dyDescent="0.3">
      <c r="A241" t="s">
        <v>380</v>
      </c>
    </row>
    <row r="242" spans="1:1" x14ac:dyDescent="0.3">
      <c r="A242" t="s">
        <v>380</v>
      </c>
    </row>
    <row r="243" spans="1:1" x14ac:dyDescent="0.3">
      <c r="A243" t="s">
        <v>380</v>
      </c>
    </row>
    <row r="244" spans="1:1" x14ac:dyDescent="0.3">
      <c r="A244" t="s">
        <v>380</v>
      </c>
    </row>
    <row r="245" spans="1:1" x14ac:dyDescent="0.3">
      <c r="A245" t="s">
        <v>380</v>
      </c>
    </row>
    <row r="246" spans="1:1" x14ac:dyDescent="0.3">
      <c r="A246" t="s">
        <v>380</v>
      </c>
    </row>
    <row r="247" spans="1:1" x14ac:dyDescent="0.3">
      <c r="A247" t="s">
        <v>380</v>
      </c>
    </row>
    <row r="248" spans="1:1" x14ac:dyDescent="0.3">
      <c r="A248" t="s">
        <v>380</v>
      </c>
    </row>
    <row r="249" spans="1:1" x14ac:dyDescent="0.3">
      <c r="A249" t="s">
        <v>380</v>
      </c>
    </row>
    <row r="250" spans="1:1" x14ac:dyDescent="0.3">
      <c r="A250" t="s">
        <v>380</v>
      </c>
    </row>
    <row r="251" spans="1:1" x14ac:dyDescent="0.3">
      <c r="A251" t="s">
        <v>380</v>
      </c>
    </row>
    <row r="252" spans="1:1" x14ac:dyDescent="0.3">
      <c r="A252" t="s">
        <v>380</v>
      </c>
    </row>
    <row r="253" spans="1:1" x14ac:dyDescent="0.3">
      <c r="A253" t="s">
        <v>380</v>
      </c>
    </row>
    <row r="254" spans="1:1" x14ac:dyDescent="0.3">
      <c r="A254" t="s">
        <v>380</v>
      </c>
    </row>
    <row r="255" spans="1:1" x14ac:dyDescent="0.3">
      <c r="A255" t="s">
        <v>380</v>
      </c>
    </row>
    <row r="256" spans="1:1" x14ac:dyDescent="0.3">
      <c r="A256" t="s">
        <v>380</v>
      </c>
    </row>
    <row r="257" spans="1:1" x14ac:dyDescent="0.3">
      <c r="A257" t="s">
        <v>380</v>
      </c>
    </row>
    <row r="258" spans="1:1" x14ac:dyDescent="0.3">
      <c r="A258" t="s">
        <v>380</v>
      </c>
    </row>
    <row r="259" spans="1:1" x14ac:dyDescent="0.3">
      <c r="A259" t="s">
        <v>380</v>
      </c>
    </row>
    <row r="260" spans="1:1" x14ac:dyDescent="0.3">
      <c r="A260" t="s">
        <v>380</v>
      </c>
    </row>
    <row r="261" spans="1:1" x14ac:dyDescent="0.3">
      <c r="A261" t="s">
        <v>380</v>
      </c>
    </row>
    <row r="262" spans="1:1" x14ac:dyDescent="0.3">
      <c r="A262" t="s">
        <v>380</v>
      </c>
    </row>
    <row r="263" spans="1:1" x14ac:dyDescent="0.3">
      <c r="A263" t="s">
        <v>380</v>
      </c>
    </row>
    <row r="264" spans="1:1" x14ac:dyDescent="0.3">
      <c r="A264" t="s">
        <v>380</v>
      </c>
    </row>
    <row r="265" spans="1:1" x14ac:dyDescent="0.3">
      <c r="A265" t="s">
        <v>380</v>
      </c>
    </row>
    <row r="266" spans="1:1" x14ac:dyDescent="0.3">
      <c r="A266" t="s">
        <v>380</v>
      </c>
    </row>
    <row r="267" spans="1:1" x14ac:dyDescent="0.3">
      <c r="A267" t="s">
        <v>380</v>
      </c>
    </row>
    <row r="268" spans="1:1" x14ac:dyDescent="0.3">
      <c r="A268" t="s">
        <v>380</v>
      </c>
    </row>
    <row r="269" spans="1:1" x14ac:dyDescent="0.3">
      <c r="A269" t="s">
        <v>380</v>
      </c>
    </row>
    <row r="270" spans="1:1" x14ac:dyDescent="0.3">
      <c r="A270" t="s">
        <v>380</v>
      </c>
    </row>
    <row r="271" spans="1:1" x14ac:dyDescent="0.3">
      <c r="A271" t="s">
        <v>380</v>
      </c>
    </row>
    <row r="272" spans="1:1" x14ac:dyDescent="0.3">
      <c r="A272" t="s">
        <v>380</v>
      </c>
    </row>
    <row r="273" spans="1:1" x14ac:dyDescent="0.3">
      <c r="A273" t="s">
        <v>380</v>
      </c>
    </row>
    <row r="274" spans="1:1" x14ac:dyDescent="0.3">
      <c r="A274" t="s">
        <v>380</v>
      </c>
    </row>
    <row r="275" spans="1:1" x14ac:dyDescent="0.3">
      <c r="A275" t="s">
        <v>380</v>
      </c>
    </row>
    <row r="276" spans="1:1" x14ac:dyDescent="0.3">
      <c r="A276" t="s">
        <v>380</v>
      </c>
    </row>
    <row r="277" spans="1:1" x14ac:dyDescent="0.3">
      <c r="A277" t="s">
        <v>380</v>
      </c>
    </row>
    <row r="278" spans="1:1" x14ac:dyDescent="0.3">
      <c r="A278" t="s">
        <v>380</v>
      </c>
    </row>
    <row r="279" spans="1:1" x14ac:dyDescent="0.3">
      <c r="A279" t="s">
        <v>380</v>
      </c>
    </row>
    <row r="280" spans="1:1" x14ac:dyDescent="0.3">
      <c r="A280" t="s">
        <v>380</v>
      </c>
    </row>
    <row r="281" spans="1:1" x14ac:dyDescent="0.3">
      <c r="A281" t="s">
        <v>380</v>
      </c>
    </row>
    <row r="282" spans="1:1" x14ac:dyDescent="0.3">
      <c r="A282" t="s">
        <v>380</v>
      </c>
    </row>
    <row r="283" spans="1:1" x14ac:dyDescent="0.3">
      <c r="A283" t="s">
        <v>380</v>
      </c>
    </row>
    <row r="284" spans="1:1" x14ac:dyDescent="0.3">
      <c r="A284" t="s">
        <v>380</v>
      </c>
    </row>
    <row r="285" spans="1:1" x14ac:dyDescent="0.3">
      <c r="A285" t="s">
        <v>380</v>
      </c>
    </row>
    <row r="286" spans="1:1" x14ac:dyDescent="0.3">
      <c r="A286" t="s">
        <v>380</v>
      </c>
    </row>
    <row r="287" spans="1:1" x14ac:dyDescent="0.3">
      <c r="A287" t="s">
        <v>380</v>
      </c>
    </row>
    <row r="288" spans="1:1" x14ac:dyDescent="0.3">
      <c r="A288" t="s">
        <v>380</v>
      </c>
    </row>
    <row r="289" spans="1:1" x14ac:dyDescent="0.3">
      <c r="A289" t="s">
        <v>380</v>
      </c>
    </row>
    <row r="290" spans="1:1" x14ac:dyDescent="0.3">
      <c r="A290" t="s">
        <v>380</v>
      </c>
    </row>
    <row r="291" spans="1:1" x14ac:dyDescent="0.3">
      <c r="A291" t="s">
        <v>380</v>
      </c>
    </row>
    <row r="292" spans="1:1" x14ac:dyDescent="0.3">
      <c r="A292" t="s">
        <v>380</v>
      </c>
    </row>
    <row r="293" spans="1:1" x14ac:dyDescent="0.3">
      <c r="A293" t="s">
        <v>380</v>
      </c>
    </row>
    <row r="294" spans="1:1" x14ac:dyDescent="0.3">
      <c r="A294" t="s">
        <v>380</v>
      </c>
    </row>
    <row r="295" spans="1:1" x14ac:dyDescent="0.3">
      <c r="A295" t="s">
        <v>380</v>
      </c>
    </row>
    <row r="296" spans="1:1" x14ac:dyDescent="0.3">
      <c r="A296" t="s">
        <v>380</v>
      </c>
    </row>
    <row r="297" spans="1:1" x14ac:dyDescent="0.3">
      <c r="A297" t="s">
        <v>380</v>
      </c>
    </row>
    <row r="298" spans="1:1" x14ac:dyDescent="0.3">
      <c r="A298" t="s">
        <v>380</v>
      </c>
    </row>
    <row r="299" spans="1:1" x14ac:dyDescent="0.3">
      <c r="A299" t="s">
        <v>380</v>
      </c>
    </row>
    <row r="300" spans="1:1" x14ac:dyDescent="0.3">
      <c r="A300" t="s">
        <v>380</v>
      </c>
    </row>
    <row r="301" spans="1:1" x14ac:dyDescent="0.3">
      <c r="A301" t="s">
        <v>380</v>
      </c>
    </row>
    <row r="302" spans="1:1" x14ac:dyDescent="0.3">
      <c r="A302" t="s">
        <v>380</v>
      </c>
    </row>
    <row r="303" spans="1:1" x14ac:dyDescent="0.3">
      <c r="A303" t="s">
        <v>380</v>
      </c>
    </row>
    <row r="304" spans="1:1" x14ac:dyDescent="0.3">
      <c r="A304" t="s">
        <v>380</v>
      </c>
    </row>
    <row r="305" spans="1:1" x14ac:dyDescent="0.3">
      <c r="A305" t="s">
        <v>380</v>
      </c>
    </row>
    <row r="306" spans="1:1" x14ac:dyDescent="0.3">
      <c r="A306" t="s">
        <v>380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003-66F5-479E-B5A8-C0B92A55B1EF}">
  <sheetPr codeName="Sheet4"/>
  <dimension ref="A1:X384"/>
  <sheetViews>
    <sheetView workbookViewId="0">
      <selection activeCell="A383" sqref="A383"/>
    </sheetView>
  </sheetViews>
  <sheetFormatPr defaultRowHeight="14.4" x14ac:dyDescent="0.3"/>
  <cols>
    <col min="4" max="4" width="15.88671875" customWidth="1"/>
    <col min="6" max="6" width="23.77734375" customWidth="1"/>
    <col min="8" max="8" width="22.5546875" customWidth="1"/>
    <col min="22" max="22" width="24.88671875" bestFit="1" customWidth="1"/>
    <col min="23" max="23" width="16" bestFit="1" customWidth="1"/>
  </cols>
  <sheetData>
    <row r="1" spans="1:24" x14ac:dyDescent="0.3">
      <c r="A1" t="s">
        <v>381</v>
      </c>
      <c r="B1" t="s">
        <v>382</v>
      </c>
      <c r="C1" t="s">
        <v>383</v>
      </c>
      <c r="D1" t="s">
        <v>384</v>
      </c>
      <c r="E1" t="s">
        <v>385</v>
      </c>
      <c r="F1" t="s">
        <v>386</v>
      </c>
      <c r="G1" t="s">
        <v>387</v>
      </c>
      <c r="H1" t="s">
        <v>388</v>
      </c>
      <c r="I1" t="s">
        <v>389</v>
      </c>
      <c r="J1" t="s">
        <v>390</v>
      </c>
      <c r="Q1" t="s">
        <v>391</v>
      </c>
      <c r="R1" t="s">
        <v>381</v>
      </c>
      <c r="S1" t="s">
        <v>382</v>
      </c>
      <c r="T1" t="s">
        <v>392</v>
      </c>
      <c r="U1" t="s">
        <v>393</v>
      </c>
      <c r="V1" t="s">
        <v>382</v>
      </c>
    </row>
    <row r="2" spans="1:24" x14ac:dyDescent="0.3">
      <c r="A2" t="s">
        <v>394</v>
      </c>
      <c r="B2" t="s">
        <v>162</v>
      </c>
      <c r="C2" t="s">
        <v>394</v>
      </c>
      <c r="D2" t="s">
        <v>162</v>
      </c>
      <c r="E2" t="s">
        <v>395</v>
      </c>
      <c r="F2" t="s">
        <v>162</v>
      </c>
      <c r="G2" t="s">
        <v>396</v>
      </c>
      <c r="H2" t="s">
        <v>397</v>
      </c>
      <c r="I2" t="s">
        <v>398</v>
      </c>
      <c r="J2" t="s">
        <v>399</v>
      </c>
      <c r="Q2">
        <v>1</v>
      </c>
      <c r="R2" t="s">
        <v>400</v>
      </c>
      <c r="S2" t="s">
        <v>54</v>
      </c>
      <c r="T2" t="s">
        <v>401</v>
      </c>
      <c r="U2" t="s">
        <v>321</v>
      </c>
      <c r="V2" t="s">
        <v>54</v>
      </c>
    </row>
    <row r="3" spans="1:24" x14ac:dyDescent="0.3">
      <c r="A3" t="s">
        <v>402</v>
      </c>
      <c r="B3" t="s">
        <v>48</v>
      </c>
      <c r="C3" t="s">
        <v>402</v>
      </c>
      <c r="D3" t="s">
        <v>48</v>
      </c>
      <c r="E3" t="s">
        <v>403</v>
      </c>
      <c r="F3" t="s">
        <v>404</v>
      </c>
      <c r="G3" t="s">
        <v>396</v>
      </c>
      <c r="H3" t="s">
        <v>397</v>
      </c>
      <c r="I3" t="s">
        <v>398</v>
      </c>
      <c r="J3" t="s">
        <v>399</v>
      </c>
      <c r="Q3">
        <v>2</v>
      </c>
      <c r="R3" t="s">
        <v>405</v>
      </c>
      <c r="S3" t="s">
        <v>90</v>
      </c>
      <c r="T3" t="s">
        <v>401</v>
      </c>
      <c r="U3" t="s">
        <v>321</v>
      </c>
      <c r="V3" t="s">
        <v>90</v>
      </c>
    </row>
    <row r="4" spans="1:24" x14ac:dyDescent="0.3">
      <c r="A4" t="s">
        <v>406</v>
      </c>
      <c r="B4" t="s">
        <v>80</v>
      </c>
      <c r="C4" t="s">
        <v>406</v>
      </c>
      <c r="D4" t="s">
        <v>80</v>
      </c>
      <c r="E4" t="s">
        <v>403</v>
      </c>
      <c r="F4" t="s">
        <v>404</v>
      </c>
      <c r="G4" t="s">
        <v>396</v>
      </c>
      <c r="H4" t="s">
        <v>397</v>
      </c>
      <c r="I4" t="s">
        <v>398</v>
      </c>
      <c r="J4" t="s">
        <v>399</v>
      </c>
      <c r="Q4">
        <v>4</v>
      </c>
      <c r="R4" t="s">
        <v>407</v>
      </c>
      <c r="S4" t="s">
        <v>108</v>
      </c>
      <c r="T4" t="s">
        <v>401</v>
      </c>
      <c r="U4" t="s">
        <v>321</v>
      </c>
      <c r="V4" t="s">
        <v>108</v>
      </c>
    </row>
    <row r="5" spans="1:24" x14ac:dyDescent="0.3">
      <c r="A5" t="s">
        <v>408</v>
      </c>
      <c r="B5" t="s">
        <v>135</v>
      </c>
      <c r="C5" t="s">
        <v>408</v>
      </c>
      <c r="D5" t="s">
        <v>135</v>
      </c>
      <c r="E5" t="s">
        <v>403</v>
      </c>
      <c r="F5" t="s">
        <v>404</v>
      </c>
      <c r="G5" t="s">
        <v>396</v>
      </c>
      <c r="H5" t="s">
        <v>397</v>
      </c>
      <c r="I5" t="s">
        <v>398</v>
      </c>
      <c r="J5" t="s">
        <v>399</v>
      </c>
      <c r="Q5">
        <v>6</v>
      </c>
      <c r="R5" t="s">
        <v>409</v>
      </c>
      <c r="S5" t="s">
        <v>141</v>
      </c>
      <c r="T5" t="s">
        <v>401</v>
      </c>
      <c r="U5" t="s">
        <v>321</v>
      </c>
      <c r="V5" t="s">
        <v>141</v>
      </c>
    </row>
    <row r="6" spans="1:24" x14ac:dyDescent="0.3">
      <c r="A6" t="s">
        <v>410</v>
      </c>
      <c r="B6" t="s">
        <v>186</v>
      </c>
      <c r="C6" t="s">
        <v>410</v>
      </c>
      <c r="D6" t="s">
        <v>186</v>
      </c>
      <c r="E6" t="s">
        <v>403</v>
      </c>
      <c r="F6" t="s">
        <v>404</v>
      </c>
      <c r="G6" t="s">
        <v>396</v>
      </c>
      <c r="H6" t="s">
        <v>397</v>
      </c>
      <c r="I6" t="s">
        <v>398</v>
      </c>
      <c r="J6" t="s">
        <v>399</v>
      </c>
      <c r="Q6">
        <v>7</v>
      </c>
      <c r="R6" t="s">
        <v>411</v>
      </c>
      <c r="S6" t="s">
        <v>238</v>
      </c>
      <c r="T6" t="s">
        <v>401</v>
      </c>
      <c r="U6" t="s">
        <v>321</v>
      </c>
      <c r="V6" t="s">
        <v>238</v>
      </c>
    </row>
    <row r="7" spans="1:24" x14ac:dyDescent="0.3">
      <c r="A7" t="s">
        <v>412</v>
      </c>
      <c r="B7" t="s">
        <v>279</v>
      </c>
      <c r="C7" t="s">
        <v>412</v>
      </c>
      <c r="D7" t="s">
        <v>279</v>
      </c>
      <c r="E7" t="s">
        <v>403</v>
      </c>
      <c r="F7" t="s">
        <v>404</v>
      </c>
      <c r="G7" t="s">
        <v>396</v>
      </c>
      <c r="H7" t="s">
        <v>397</v>
      </c>
      <c r="I7" t="s">
        <v>398</v>
      </c>
      <c r="J7" t="s">
        <v>399</v>
      </c>
      <c r="Q7">
        <v>10</v>
      </c>
      <c r="R7" t="s">
        <v>413</v>
      </c>
      <c r="S7" t="s">
        <v>1</v>
      </c>
      <c r="T7" t="s">
        <v>414</v>
      </c>
      <c r="U7" t="s">
        <v>323</v>
      </c>
      <c r="V7" t="s">
        <v>1</v>
      </c>
      <c r="W7" t="s">
        <v>1</v>
      </c>
    </row>
    <row r="8" spans="1:24" x14ac:dyDescent="0.3">
      <c r="A8" t="s">
        <v>415</v>
      </c>
      <c r="B8" t="s">
        <v>295</v>
      </c>
      <c r="C8" t="s">
        <v>415</v>
      </c>
      <c r="D8" t="s">
        <v>295</v>
      </c>
      <c r="E8" t="s">
        <v>403</v>
      </c>
      <c r="F8" t="s">
        <v>404</v>
      </c>
      <c r="G8" t="s">
        <v>396</v>
      </c>
      <c r="H8" t="s">
        <v>397</v>
      </c>
      <c r="I8" t="s">
        <v>398</v>
      </c>
      <c r="J8" t="s">
        <v>399</v>
      </c>
      <c r="Q8">
        <v>11</v>
      </c>
      <c r="R8" t="s">
        <v>416</v>
      </c>
      <c r="S8" t="s">
        <v>21</v>
      </c>
      <c r="T8" t="s">
        <v>414</v>
      </c>
      <c r="U8" t="s">
        <v>323</v>
      </c>
      <c r="V8" t="s">
        <v>21</v>
      </c>
      <c r="W8" t="s">
        <v>21</v>
      </c>
    </row>
    <row r="9" spans="1:24" x14ac:dyDescent="0.3">
      <c r="A9" t="s">
        <v>417</v>
      </c>
      <c r="B9" t="s">
        <v>255</v>
      </c>
      <c r="C9" t="s">
        <v>417</v>
      </c>
      <c r="D9" t="s">
        <v>255</v>
      </c>
      <c r="E9" t="s">
        <v>403</v>
      </c>
      <c r="F9" t="s">
        <v>404</v>
      </c>
      <c r="G9" t="s">
        <v>396</v>
      </c>
      <c r="H9" t="s">
        <v>397</v>
      </c>
      <c r="I9" t="s">
        <v>398</v>
      </c>
      <c r="J9" t="s">
        <v>399</v>
      </c>
      <c r="Q9">
        <v>14</v>
      </c>
      <c r="R9" t="s">
        <v>418</v>
      </c>
      <c r="S9" t="s">
        <v>58</v>
      </c>
      <c r="T9" t="s">
        <v>414</v>
      </c>
      <c r="U9" t="s">
        <v>323</v>
      </c>
      <c r="V9" t="s">
        <v>58</v>
      </c>
      <c r="W9" t="s">
        <v>72</v>
      </c>
    </row>
    <row r="10" spans="1:24" x14ac:dyDescent="0.3">
      <c r="A10" t="s">
        <v>419</v>
      </c>
      <c r="B10" t="s">
        <v>298</v>
      </c>
      <c r="C10" t="s">
        <v>419</v>
      </c>
      <c r="D10" t="s">
        <v>298</v>
      </c>
      <c r="E10" t="s">
        <v>403</v>
      </c>
      <c r="F10" t="s">
        <v>404</v>
      </c>
      <c r="G10" t="s">
        <v>396</v>
      </c>
      <c r="H10" t="s">
        <v>397</v>
      </c>
      <c r="I10" t="s">
        <v>398</v>
      </c>
      <c r="J10" t="s">
        <v>399</v>
      </c>
      <c r="Q10">
        <v>15</v>
      </c>
      <c r="R10" t="s">
        <v>420</v>
      </c>
      <c r="S10" t="s">
        <v>72</v>
      </c>
      <c r="T10" t="s">
        <v>414</v>
      </c>
      <c r="U10" t="s">
        <v>323</v>
      </c>
      <c r="V10" t="s">
        <v>72</v>
      </c>
      <c r="W10" t="s">
        <v>58</v>
      </c>
    </row>
    <row r="11" spans="1:24" x14ac:dyDescent="0.3">
      <c r="A11" t="s">
        <v>421</v>
      </c>
      <c r="B11" t="s">
        <v>93</v>
      </c>
      <c r="C11" t="s">
        <v>421</v>
      </c>
      <c r="D11" t="s">
        <v>93</v>
      </c>
      <c r="E11" t="s">
        <v>403</v>
      </c>
      <c r="F11" t="s">
        <v>404</v>
      </c>
      <c r="G11" t="s">
        <v>396</v>
      </c>
      <c r="H11" t="s">
        <v>397</v>
      </c>
      <c r="I11" t="s">
        <v>398</v>
      </c>
      <c r="J11" t="s">
        <v>399</v>
      </c>
      <c r="Q11">
        <v>18</v>
      </c>
      <c r="R11" t="s">
        <v>422</v>
      </c>
      <c r="S11" t="s">
        <v>100</v>
      </c>
      <c r="T11" t="s">
        <v>414</v>
      </c>
      <c r="U11" t="s">
        <v>323</v>
      </c>
      <c r="V11" t="s">
        <v>100</v>
      </c>
      <c r="W11" t="s">
        <v>100</v>
      </c>
    </row>
    <row r="12" spans="1:24" x14ac:dyDescent="0.3">
      <c r="A12" t="s">
        <v>423</v>
      </c>
      <c r="B12" t="s">
        <v>259</v>
      </c>
      <c r="C12" t="s">
        <v>423</v>
      </c>
      <c r="D12" t="s">
        <v>259</v>
      </c>
      <c r="E12" t="s">
        <v>403</v>
      </c>
      <c r="F12" t="s">
        <v>404</v>
      </c>
      <c r="G12" t="s">
        <v>396</v>
      </c>
      <c r="H12" t="s">
        <v>397</v>
      </c>
      <c r="I12" t="s">
        <v>398</v>
      </c>
      <c r="J12" t="s">
        <v>399</v>
      </c>
      <c r="Q12">
        <v>19</v>
      </c>
      <c r="R12" t="s">
        <v>424</v>
      </c>
      <c r="S12" t="s">
        <v>244</v>
      </c>
      <c r="T12" t="s">
        <v>414</v>
      </c>
      <c r="U12" t="s">
        <v>323</v>
      </c>
      <c r="V12" t="s">
        <v>244</v>
      </c>
      <c r="W12" t="s">
        <v>244</v>
      </c>
    </row>
    <row r="13" spans="1:24" x14ac:dyDescent="0.3">
      <c r="A13" t="s">
        <v>425</v>
      </c>
      <c r="B13" t="s">
        <v>27</v>
      </c>
      <c r="C13" t="s">
        <v>425</v>
      </c>
      <c r="D13" t="s">
        <v>27</v>
      </c>
      <c r="E13" t="s">
        <v>426</v>
      </c>
      <c r="F13" t="s">
        <v>27</v>
      </c>
      <c r="G13" t="s">
        <v>396</v>
      </c>
      <c r="H13" t="s">
        <v>397</v>
      </c>
      <c r="I13" t="s">
        <v>398</v>
      </c>
      <c r="J13" t="s">
        <v>399</v>
      </c>
      <c r="Q13">
        <v>22</v>
      </c>
      <c r="R13" t="s">
        <v>427</v>
      </c>
      <c r="S13" t="s">
        <v>10</v>
      </c>
      <c r="T13" t="s">
        <v>428</v>
      </c>
      <c r="U13" t="s">
        <v>324</v>
      </c>
      <c r="V13" t="s">
        <v>10</v>
      </c>
      <c r="X13" t="s">
        <v>10</v>
      </c>
    </row>
    <row r="14" spans="1:24" x14ac:dyDescent="0.3">
      <c r="A14" t="s">
        <v>429</v>
      </c>
      <c r="B14" t="s">
        <v>60</v>
      </c>
      <c r="C14" t="s">
        <v>429</v>
      </c>
      <c r="D14" t="s">
        <v>60</v>
      </c>
      <c r="E14" t="s">
        <v>430</v>
      </c>
      <c r="F14" t="s">
        <v>60</v>
      </c>
      <c r="G14" t="s">
        <v>396</v>
      </c>
      <c r="H14" t="s">
        <v>397</v>
      </c>
      <c r="I14" t="s">
        <v>398</v>
      </c>
      <c r="J14" t="s">
        <v>399</v>
      </c>
      <c r="Q14">
        <v>23</v>
      </c>
      <c r="R14" t="s">
        <v>431</v>
      </c>
      <c r="S14" t="s">
        <v>33</v>
      </c>
      <c r="T14" t="s">
        <v>428</v>
      </c>
      <c r="U14" t="s">
        <v>324</v>
      </c>
      <c r="V14" t="s">
        <v>33</v>
      </c>
      <c r="X14" t="s">
        <v>33</v>
      </c>
    </row>
    <row r="15" spans="1:24" x14ac:dyDescent="0.3">
      <c r="A15" t="s">
        <v>432</v>
      </c>
      <c r="B15" t="s">
        <v>37</v>
      </c>
      <c r="C15" t="s">
        <v>432</v>
      </c>
      <c r="D15" t="s">
        <v>37</v>
      </c>
      <c r="E15" t="s">
        <v>433</v>
      </c>
      <c r="F15" t="s">
        <v>434</v>
      </c>
      <c r="G15" t="s">
        <v>435</v>
      </c>
      <c r="H15" t="s">
        <v>436</v>
      </c>
      <c r="I15" t="s">
        <v>437</v>
      </c>
      <c r="J15" t="s">
        <v>438</v>
      </c>
      <c r="Q15">
        <v>27</v>
      </c>
      <c r="R15" t="s">
        <v>439</v>
      </c>
      <c r="S15" t="s">
        <v>67</v>
      </c>
      <c r="T15" t="s">
        <v>428</v>
      </c>
      <c r="U15" t="s">
        <v>324</v>
      </c>
      <c r="V15" t="s">
        <v>67</v>
      </c>
      <c r="X15" t="s">
        <v>67</v>
      </c>
    </row>
    <row r="16" spans="1:24" x14ac:dyDescent="0.3">
      <c r="A16" t="s">
        <v>440</v>
      </c>
      <c r="B16" t="s">
        <v>299</v>
      </c>
      <c r="C16" t="s">
        <v>440</v>
      </c>
      <c r="D16" t="s">
        <v>299</v>
      </c>
      <c r="E16" t="s">
        <v>433</v>
      </c>
      <c r="F16" t="s">
        <v>434</v>
      </c>
      <c r="G16" t="s">
        <v>435</v>
      </c>
      <c r="H16" t="s">
        <v>436</v>
      </c>
      <c r="I16" t="s">
        <v>437</v>
      </c>
      <c r="J16" t="s">
        <v>438</v>
      </c>
      <c r="Q16">
        <v>30</v>
      </c>
      <c r="R16" t="s">
        <v>441</v>
      </c>
      <c r="S16" t="s">
        <v>84</v>
      </c>
      <c r="T16" t="s">
        <v>428</v>
      </c>
      <c r="U16" t="s">
        <v>324</v>
      </c>
      <c r="V16" t="s">
        <v>84</v>
      </c>
      <c r="X16" t="s">
        <v>84</v>
      </c>
    </row>
    <row r="17" spans="1:24" x14ac:dyDescent="0.3">
      <c r="A17" t="s">
        <v>442</v>
      </c>
      <c r="B17" t="s">
        <v>207</v>
      </c>
      <c r="C17" t="s">
        <v>442</v>
      </c>
      <c r="D17" t="s">
        <v>207</v>
      </c>
      <c r="E17" t="s">
        <v>433</v>
      </c>
      <c r="F17" t="s">
        <v>434</v>
      </c>
      <c r="G17" t="s">
        <v>435</v>
      </c>
      <c r="H17" t="s">
        <v>436</v>
      </c>
      <c r="I17" t="s">
        <v>437</v>
      </c>
      <c r="J17" t="s">
        <v>438</v>
      </c>
      <c r="Q17">
        <v>33</v>
      </c>
      <c r="R17" t="s">
        <v>443</v>
      </c>
      <c r="S17" t="s">
        <v>105</v>
      </c>
      <c r="T17" t="s">
        <v>428</v>
      </c>
      <c r="U17" t="s">
        <v>324</v>
      </c>
      <c r="V17" t="s">
        <v>105</v>
      </c>
      <c r="X17" t="s">
        <v>105</v>
      </c>
    </row>
    <row r="18" spans="1:24" x14ac:dyDescent="0.3">
      <c r="A18" t="s">
        <v>444</v>
      </c>
      <c r="B18" t="s">
        <v>235</v>
      </c>
      <c r="C18" t="s">
        <v>444</v>
      </c>
      <c r="D18" t="s">
        <v>235</v>
      </c>
      <c r="E18" t="s">
        <v>433</v>
      </c>
      <c r="F18" t="s">
        <v>434</v>
      </c>
      <c r="G18" t="s">
        <v>435</v>
      </c>
      <c r="H18" t="s">
        <v>436</v>
      </c>
      <c r="I18" t="s">
        <v>437</v>
      </c>
      <c r="J18" t="s">
        <v>438</v>
      </c>
      <c r="Q18">
        <v>36</v>
      </c>
      <c r="R18" t="s">
        <v>445</v>
      </c>
      <c r="S18" t="s">
        <v>136</v>
      </c>
      <c r="T18" t="s">
        <v>428</v>
      </c>
      <c r="U18" t="s">
        <v>324</v>
      </c>
      <c r="V18" t="s">
        <v>136</v>
      </c>
      <c r="X18" t="s">
        <v>136</v>
      </c>
    </row>
    <row r="19" spans="1:24" x14ac:dyDescent="0.3">
      <c r="A19" t="s">
        <v>446</v>
      </c>
      <c r="B19" t="s">
        <v>310</v>
      </c>
      <c r="C19" t="s">
        <v>446</v>
      </c>
      <c r="D19" t="s">
        <v>310</v>
      </c>
      <c r="E19" t="s">
        <v>433</v>
      </c>
      <c r="F19" t="s">
        <v>434</v>
      </c>
      <c r="G19" t="s">
        <v>435</v>
      </c>
      <c r="H19" t="s">
        <v>436</v>
      </c>
      <c r="I19" t="s">
        <v>437</v>
      </c>
      <c r="J19" t="s">
        <v>438</v>
      </c>
      <c r="Q19">
        <v>39</v>
      </c>
      <c r="R19" t="s">
        <v>447</v>
      </c>
      <c r="S19" t="s">
        <v>184</v>
      </c>
      <c r="T19" t="s">
        <v>428</v>
      </c>
      <c r="U19" t="s">
        <v>324</v>
      </c>
      <c r="V19" t="s">
        <v>184</v>
      </c>
      <c r="X19" t="s">
        <v>184</v>
      </c>
    </row>
    <row r="20" spans="1:24" x14ac:dyDescent="0.3">
      <c r="A20" t="s">
        <v>448</v>
      </c>
      <c r="B20" t="s">
        <v>313</v>
      </c>
      <c r="C20" t="s">
        <v>448</v>
      </c>
      <c r="D20" t="s">
        <v>313</v>
      </c>
      <c r="E20" t="s">
        <v>433</v>
      </c>
      <c r="F20" t="s">
        <v>434</v>
      </c>
      <c r="G20" t="s">
        <v>435</v>
      </c>
      <c r="H20" t="s">
        <v>436</v>
      </c>
      <c r="I20" t="s">
        <v>437</v>
      </c>
      <c r="J20" t="s">
        <v>438</v>
      </c>
      <c r="Q20">
        <v>42</v>
      </c>
      <c r="R20" t="s">
        <v>449</v>
      </c>
      <c r="S20" t="s">
        <v>239</v>
      </c>
      <c r="T20" t="s">
        <v>428</v>
      </c>
      <c r="U20" t="s">
        <v>324</v>
      </c>
      <c r="V20" t="s">
        <v>239</v>
      </c>
      <c r="X20" t="s">
        <v>239</v>
      </c>
    </row>
    <row r="21" spans="1:24" x14ac:dyDescent="0.3">
      <c r="A21" t="s">
        <v>450</v>
      </c>
      <c r="B21" t="s">
        <v>176</v>
      </c>
      <c r="C21" t="s">
        <v>450</v>
      </c>
      <c r="D21" t="s">
        <v>176</v>
      </c>
      <c r="E21" t="s">
        <v>451</v>
      </c>
      <c r="F21" t="s">
        <v>176</v>
      </c>
      <c r="G21" t="s">
        <v>435</v>
      </c>
      <c r="H21" t="s">
        <v>436</v>
      </c>
      <c r="I21" t="s">
        <v>437</v>
      </c>
      <c r="J21" t="s">
        <v>438</v>
      </c>
      <c r="Q21">
        <v>45</v>
      </c>
      <c r="R21" t="s">
        <v>452</v>
      </c>
      <c r="S21" t="s">
        <v>91</v>
      </c>
      <c r="T21" t="s">
        <v>453</v>
      </c>
      <c r="U21" t="s">
        <v>325</v>
      </c>
      <c r="V21" t="s">
        <v>91</v>
      </c>
      <c r="W21" t="s">
        <v>91</v>
      </c>
    </row>
    <row r="22" spans="1:24" x14ac:dyDescent="0.3">
      <c r="A22" t="s">
        <v>454</v>
      </c>
      <c r="B22" t="s">
        <v>373</v>
      </c>
      <c r="C22" t="s">
        <v>454</v>
      </c>
      <c r="D22" t="s">
        <v>373</v>
      </c>
      <c r="E22" t="s">
        <v>455</v>
      </c>
      <c r="F22" t="s">
        <v>373</v>
      </c>
      <c r="G22" t="s">
        <v>435</v>
      </c>
      <c r="H22" t="s">
        <v>436</v>
      </c>
      <c r="I22" t="s">
        <v>437</v>
      </c>
      <c r="J22" t="s">
        <v>438</v>
      </c>
      <c r="Q22">
        <v>48</v>
      </c>
      <c r="R22" t="s">
        <v>456</v>
      </c>
      <c r="S22" t="s">
        <v>106</v>
      </c>
      <c r="T22" t="s">
        <v>453</v>
      </c>
      <c r="U22" t="s">
        <v>325</v>
      </c>
      <c r="V22" t="s">
        <v>106</v>
      </c>
      <c r="W22" t="s">
        <v>106</v>
      </c>
    </row>
    <row r="23" spans="1:24" x14ac:dyDescent="0.3">
      <c r="A23" t="s">
        <v>457</v>
      </c>
      <c r="B23" t="s">
        <v>64</v>
      </c>
      <c r="C23" t="s">
        <v>457</v>
      </c>
      <c r="D23" t="s">
        <v>64</v>
      </c>
      <c r="E23" t="s">
        <v>458</v>
      </c>
      <c r="F23" t="s">
        <v>459</v>
      </c>
      <c r="G23" t="s">
        <v>435</v>
      </c>
      <c r="H23" t="s">
        <v>436</v>
      </c>
      <c r="I23" t="s">
        <v>437</v>
      </c>
      <c r="J23" t="s">
        <v>438</v>
      </c>
      <c r="Q23">
        <v>51</v>
      </c>
      <c r="R23" t="s">
        <v>460</v>
      </c>
      <c r="S23" t="s">
        <v>172</v>
      </c>
      <c r="T23" t="s">
        <v>453</v>
      </c>
      <c r="U23" t="s">
        <v>325</v>
      </c>
      <c r="V23" t="s">
        <v>172</v>
      </c>
      <c r="W23" t="s">
        <v>172</v>
      </c>
    </row>
    <row r="24" spans="1:24" x14ac:dyDescent="0.3">
      <c r="A24" t="s">
        <v>461</v>
      </c>
      <c r="B24" t="s">
        <v>201</v>
      </c>
      <c r="C24" t="s">
        <v>461</v>
      </c>
      <c r="D24" t="s">
        <v>201</v>
      </c>
      <c r="E24" t="s">
        <v>458</v>
      </c>
      <c r="F24" t="s">
        <v>459</v>
      </c>
      <c r="G24" t="s">
        <v>435</v>
      </c>
      <c r="H24" t="s">
        <v>436</v>
      </c>
      <c r="I24" t="s">
        <v>437</v>
      </c>
      <c r="J24" t="s">
        <v>438</v>
      </c>
      <c r="Q24">
        <v>54</v>
      </c>
      <c r="R24" t="s">
        <v>462</v>
      </c>
      <c r="S24" t="s">
        <v>183</v>
      </c>
      <c r="T24" t="s">
        <v>453</v>
      </c>
      <c r="U24" t="s">
        <v>325</v>
      </c>
      <c r="V24" t="s">
        <v>183</v>
      </c>
      <c r="W24" t="s">
        <v>183</v>
      </c>
    </row>
    <row r="25" spans="1:24" x14ac:dyDescent="0.3">
      <c r="A25" t="s">
        <v>463</v>
      </c>
      <c r="B25" t="s">
        <v>246</v>
      </c>
      <c r="C25" t="s">
        <v>463</v>
      </c>
      <c r="D25" t="s">
        <v>246</v>
      </c>
      <c r="E25" t="s">
        <v>458</v>
      </c>
      <c r="F25" t="s">
        <v>459</v>
      </c>
      <c r="G25" t="s">
        <v>435</v>
      </c>
      <c r="H25" t="s">
        <v>436</v>
      </c>
      <c r="I25" t="s">
        <v>437</v>
      </c>
      <c r="J25" t="s">
        <v>438</v>
      </c>
      <c r="Q25">
        <v>57</v>
      </c>
      <c r="R25" t="s">
        <v>464</v>
      </c>
      <c r="S25" t="s">
        <v>241</v>
      </c>
      <c r="T25" t="s">
        <v>453</v>
      </c>
      <c r="U25" t="s">
        <v>325</v>
      </c>
      <c r="V25" t="s">
        <v>241</v>
      </c>
      <c r="W25" t="s">
        <v>241</v>
      </c>
    </row>
    <row r="26" spans="1:24" x14ac:dyDescent="0.3">
      <c r="A26" t="s">
        <v>465</v>
      </c>
      <c r="B26" t="s">
        <v>288</v>
      </c>
      <c r="C26" t="s">
        <v>465</v>
      </c>
      <c r="D26" t="s">
        <v>288</v>
      </c>
      <c r="E26" t="s">
        <v>458</v>
      </c>
      <c r="F26" t="s">
        <v>459</v>
      </c>
      <c r="G26" t="s">
        <v>435</v>
      </c>
      <c r="H26" t="s">
        <v>436</v>
      </c>
      <c r="I26" t="s">
        <v>437</v>
      </c>
      <c r="J26" t="s">
        <v>438</v>
      </c>
      <c r="Q26">
        <v>60</v>
      </c>
      <c r="R26" t="s">
        <v>466</v>
      </c>
      <c r="S26" t="s">
        <v>273</v>
      </c>
      <c r="T26" t="s">
        <v>453</v>
      </c>
      <c r="U26" t="s">
        <v>325</v>
      </c>
      <c r="V26" t="s">
        <v>273</v>
      </c>
      <c r="W26" t="s">
        <v>273</v>
      </c>
    </row>
    <row r="27" spans="1:24" x14ac:dyDescent="0.3">
      <c r="A27" t="s">
        <v>467</v>
      </c>
      <c r="B27" t="s">
        <v>304</v>
      </c>
      <c r="C27" t="s">
        <v>467</v>
      </c>
      <c r="D27" t="s">
        <v>304</v>
      </c>
      <c r="E27" t="s">
        <v>458</v>
      </c>
      <c r="F27" t="s">
        <v>459</v>
      </c>
      <c r="G27" t="s">
        <v>435</v>
      </c>
      <c r="H27" t="s">
        <v>436</v>
      </c>
      <c r="I27" t="s">
        <v>437</v>
      </c>
      <c r="J27" t="s">
        <v>438</v>
      </c>
      <c r="Q27">
        <v>63</v>
      </c>
      <c r="R27" t="s">
        <v>468</v>
      </c>
      <c r="S27" t="s">
        <v>283</v>
      </c>
      <c r="T27" t="s">
        <v>453</v>
      </c>
      <c r="U27" t="s">
        <v>325</v>
      </c>
      <c r="V27" t="s">
        <v>283</v>
      </c>
      <c r="W27" t="s">
        <v>283</v>
      </c>
    </row>
    <row r="28" spans="1:24" x14ac:dyDescent="0.3">
      <c r="A28" t="s">
        <v>469</v>
      </c>
      <c r="B28" t="s">
        <v>293</v>
      </c>
      <c r="C28" t="s">
        <v>469</v>
      </c>
      <c r="D28" t="s">
        <v>293</v>
      </c>
      <c r="E28" t="s">
        <v>470</v>
      </c>
      <c r="F28" t="s">
        <v>293</v>
      </c>
      <c r="G28" t="s">
        <v>471</v>
      </c>
      <c r="H28" t="s">
        <v>472</v>
      </c>
      <c r="I28" t="s">
        <v>473</v>
      </c>
      <c r="J28" t="s">
        <v>474</v>
      </c>
      <c r="Q28">
        <v>66</v>
      </c>
      <c r="R28" t="s">
        <v>475</v>
      </c>
      <c r="S28" t="s">
        <v>300</v>
      </c>
      <c r="T28" t="s">
        <v>453</v>
      </c>
      <c r="U28" t="s">
        <v>325</v>
      </c>
      <c r="V28" t="s">
        <v>300</v>
      </c>
      <c r="W28" t="s">
        <v>300</v>
      </c>
    </row>
    <row r="29" spans="1:24" x14ac:dyDescent="0.3">
      <c r="A29" t="s">
        <v>476</v>
      </c>
      <c r="B29" t="s">
        <v>65</v>
      </c>
      <c r="C29" t="s">
        <v>476</v>
      </c>
      <c r="D29" t="s">
        <v>65</v>
      </c>
      <c r="E29" t="s">
        <v>477</v>
      </c>
      <c r="F29" t="s">
        <v>65</v>
      </c>
      <c r="G29" t="s">
        <v>471</v>
      </c>
      <c r="H29" t="s">
        <v>472</v>
      </c>
      <c r="I29" t="s">
        <v>473</v>
      </c>
      <c r="J29" t="s">
        <v>474</v>
      </c>
      <c r="Q29">
        <v>69</v>
      </c>
      <c r="R29" t="s">
        <v>478</v>
      </c>
      <c r="S29" t="s">
        <v>98</v>
      </c>
      <c r="T29" t="s">
        <v>479</v>
      </c>
      <c r="U29" t="s">
        <v>326</v>
      </c>
      <c r="V29" t="s">
        <v>98</v>
      </c>
    </row>
    <row r="30" spans="1:24" x14ac:dyDescent="0.3">
      <c r="A30" t="s">
        <v>480</v>
      </c>
      <c r="B30" t="s">
        <v>66</v>
      </c>
      <c r="C30" t="s">
        <v>480</v>
      </c>
      <c r="D30" t="s">
        <v>66</v>
      </c>
      <c r="E30" t="s">
        <v>481</v>
      </c>
      <c r="F30" t="s">
        <v>66</v>
      </c>
      <c r="G30" t="s">
        <v>471</v>
      </c>
      <c r="H30" t="s">
        <v>472</v>
      </c>
      <c r="I30" t="s">
        <v>473</v>
      </c>
      <c r="J30" t="s">
        <v>474</v>
      </c>
      <c r="Q30">
        <v>72</v>
      </c>
      <c r="R30" t="s">
        <v>482</v>
      </c>
      <c r="S30" t="s">
        <v>131</v>
      </c>
      <c r="T30" t="s">
        <v>479</v>
      </c>
      <c r="U30" t="s">
        <v>326</v>
      </c>
      <c r="V30" t="s">
        <v>131</v>
      </c>
    </row>
    <row r="31" spans="1:24" x14ac:dyDescent="0.3">
      <c r="A31" t="s">
        <v>483</v>
      </c>
      <c r="B31" t="s">
        <v>73</v>
      </c>
      <c r="C31" t="s">
        <v>483</v>
      </c>
      <c r="D31" t="s">
        <v>73</v>
      </c>
      <c r="E31" t="s">
        <v>484</v>
      </c>
      <c r="F31" t="s">
        <v>485</v>
      </c>
      <c r="G31" t="s">
        <v>486</v>
      </c>
      <c r="H31" t="s">
        <v>485</v>
      </c>
      <c r="I31" t="s">
        <v>487</v>
      </c>
      <c r="J31" t="s">
        <v>488</v>
      </c>
      <c r="Q31">
        <v>108</v>
      </c>
      <c r="R31" t="s">
        <v>489</v>
      </c>
      <c r="S31" t="s">
        <v>157</v>
      </c>
      <c r="T31" t="s">
        <v>479</v>
      </c>
      <c r="U31" t="s">
        <v>326</v>
      </c>
      <c r="V31" t="s">
        <v>157</v>
      </c>
    </row>
    <row r="32" spans="1:24" x14ac:dyDescent="0.3">
      <c r="A32" t="s">
        <v>490</v>
      </c>
      <c r="B32" t="s">
        <v>145</v>
      </c>
      <c r="C32" t="s">
        <v>490</v>
      </c>
      <c r="D32" t="s">
        <v>145</v>
      </c>
      <c r="E32" t="s">
        <v>484</v>
      </c>
      <c r="F32" t="s">
        <v>485</v>
      </c>
      <c r="G32" t="s">
        <v>486</v>
      </c>
      <c r="H32" t="s">
        <v>485</v>
      </c>
      <c r="I32" t="s">
        <v>487</v>
      </c>
      <c r="J32" t="s">
        <v>488</v>
      </c>
      <c r="Q32">
        <v>110</v>
      </c>
      <c r="R32" t="s">
        <v>491</v>
      </c>
      <c r="S32" t="s">
        <v>218</v>
      </c>
      <c r="T32" t="s">
        <v>479</v>
      </c>
      <c r="U32" t="s">
        <v>326</v>
      </c>
      <c r="V32" t="s">
        <v>218</v>
      </c>
    </row>
    <row r="33" spans="1:22" x14ac:dyDescent="0.3">
      <c r="A33" t="s">
        <v>413</v>
      </c>
      <c r="B33" t="s">
        <v>1</v>
      </c>
      <c r="C33" t="s">
        <v>413</v>
      </c>
      <c r="D33" t="s">
        <v>1</v>
      </c>
      <c r="E33" t="s">
        <v>492</v>
      </c>
      <c r="F33" t="s">
        <v>493</v>
      </c>
      <c r="G33" t="s">
        <v>494</v>
      </c>
      <c r="H33" t="s">
        <v>323</v>
      </c>
      <c r="I33" t="s">
        <v>473</v>
      </c>
      <c r="J33" t="s">
        <v>474</v>
      </c>
      <c r="Q33">
        <v>112</v>
      </c>
      <c r="R33" t="s">
        <v>495</v>
      </c>
      <c r="S33" t="s">
        <v>297</v>
      </c>
      <c r="T33" t="s">
        <v>479</v>
      </c>
      <c r="U33" t="s">
        <v>326</v>
      </c>
      <c r="V33" t="s">
        <v>297</v>
      </c>
    </row>
    <row r="34" spans="1:22" x14ac:dyDescent="0.3">
      <c r="A34" t="s">
        <v>416</v>
      </c>
      <c r="B34" t="s">
        <v>21</v>
      </c>
      <c r="C34" t="s">
        <v>416</v>
      </c>
      <c r="D34" t="s">
        <v>21</v>
      </c>
      <c r="E34" t="s">
        <v>492</v>
      </c>
      <c r="F34" t="s">
        <v>493</v>
      </c>
      <c r="G34" t="s">
        <v>494</v>
      </c>
      <c r="H34" t="s">
        <v>323</v>
      </c>
      <c r="I34" t="s">
        <v>473</v>
      </c>
      <c r="J34" t="s">
        <v>474</v>
      </c>
      <c r="Q34">
        <v>114</v>
      </c>
      <c r="R34" t="s">
        <v>496</v>
      </c>
      <c r="S34" t="s">
        <v>22</v>
      </c>
      <c r="T34" t="s">
        <v>497</v>
      </c>
      <c r="U34" t="s">
        <v>327</v>
      </c>
      <c r="V34" t="s">
        <v>22</v>
      </c>
    </row>
    <row r="35" spans="1:22" x14ac:dyDescent="0.3">
      <c r="A35" t="s">
        <v>420</v>
      </c>
      <c r="B35" t="s">
        <v>72</v>
      </c>
      <c r="C35" t="s">
        <v>420</v>
      </c>
      <c r="D35" t="s">
        <v>72</v>
      </c>
      <c r="E35" t="s">
        <v>492</v>
      </c>
      <c r="F35" t="s">
        <v>493</v>
      </c>
      <c r="G35" t="s">
        <v>494</v>
      </c>
      <c r="H35" t="s">
        <v>323</v>
      </c>
      <c r="I35" t="s">
        <v>473</v>
      </c>
      <c r="J35" t="s">
        <v>474</v>
      </c>
      <c r="Q35">
        <v>116</v>
      </c>
      <c r="R35" t="s">
        <v>498</v>
      </c>
      <c r="S35" t="s">
        <v>39</v>
      </c>
      <c r="T35" t="s">
        <v>497</v>
      </c>
      <c r="U35" t="s">
        <v>327</v>
      </c>
      <c r="V35" t="s">
        <v>39</v>
      </c>
    </row>
    <row r="36" spans="1:22" x14ac:dyDescent="0.3">
      <c r="A36" t="s">
        <v>418</v>
      </c>
      <c r="B36" t="s">
        <v>58</v>
      </c>
      <c r="C36" t="s">
        <v>418</v>
      </c>
      <c r="D36" t="s">
        <v>58</v>
      </c>
      <c r="E36" t="s">
        <v>499</v>
      </c>
      <c r="F36" t="s">
        <v>500</v>
      </c>
      <c r="G36" t="s">
        <v>494</v>
      </c>
      <c r="H36" t="s">
        <v>323</v>
      </c>
      <c r="I36" t="s">
        <v>473</v>
      </c>
      <c r="J36" t="s">
        <v>474</v>
      </c>
      <c r="Q36">
        <v>118</v>
      </c>
      <c r="R36" t="s">
        <v>501</v>
      </c>
      <c r="S36" t="s">
        <v>42</v>
      </c>
      <c r="T36" t="s">
        <v>497</v>
      </c>
      <c r="U36" t="s">
        <v>327</v>
      </c>
      <c r="V36" t="s">
        <v>42</v>
      </c>
    </row>
    <row r="37" spans="1:22" x14ac:dyDescent="0.3">
      <c r="A37" t="s">
        <v>422</v>
      </c>
      <c r="B37" t="s">
        <v>100</v>
      </c>
      <c r="C37" t="s">
        <v>422</v>
      </c>
      <c r="D37" t="s">
        <v>100</v>
      </c>
      <c r="E37" t="s">
        <v>499</v>
      </c>
      <c r="F37" t="s">
        <v>500</v>
      </c>
      <c r="G37" t="s">
        <v>494</v>
      </c>
      <c r="H37" t="s">
        <v>323</v>
      </c>
      <c r="I37" t="s">
        <v>473</v>
      </c>
      <c r="J37" t="s">
        <v>474</v>
      </c>
      <c r="Q37">
        <v>120</v>
      </c>
      <c r="R37" t="s">
        <v>502</v>
      </c>
      <c r="S37" t="s">
        <v>59</v>
      </c>
      <c r="T37" t="s">
        <v>497</v>
      </c>
      <c r="U37" t="s">
        <v>327</v>
      </c>
      <c r="V37" t="s">
        <v>59</v>
      </c>
    </row>
    <row r="38" spans="1:22" x14ac:dyDescent="0.3">
      <c r="A38" t="s">
        <v>424</v>
      </c>
      <c r="B38" t="s">
        <v>244</v>
      </c>
      <c r="C38" t="s">
        <v>424</v>
      </c>
      <c r="D38" t="s">
        <v>244</v>
      </c>
      <c r="E38" t="s">
        <v>499</v>
      </c>
      <c r="F38" t="s">
        <v>500</v>
      </c>
      <c r="G38" t="s">
        <v>494</v>
      </c>
      <c r="H38" t="s">
        <v>323</v>
      </c>
      <c r="I38" t="s">
        <v>473</v>
      </c>
      <c r="J38" t="s">
        <v>474</v>
      </c>
      <c r="Q38">
        <v>122</v>
      </c>
      <c r="R38" t="s">
        <v>503</v>
      </c>
      <c r="S38" t="s">
        <v>62</v>
      </c>
      <c r="T38" t="s">
        <v>497</v>
      </c>
      <c r="U38" t="s">
        <v>327</v>
      </c>
      <c r="V38" t="s">
        <v>62</v>
      </c>
    </row>
    <row r="39" spans="1:22" x14ac:dyDescent="0.3">
      <c r="A39" t="s">
        <v>504</v>
      </c>
      <c r="B39" t="s">
        <v>83</v>
      </c>
      <c r="C39" t="s">
        <v>504</v>
      </c>
      <c r="D39" t="s">
        <v>83</v>
      </c>
      <c r="E39" t="s">
        <v>505</v>
      </c>
      <c r="F39" t="s">
        <v>83</v>
      </c>
      <c r="G39" t="s">
        <v>506</v>
      </c>
      <c r="H39" t="s">
        <v>507</v>
      </c>
      <c r="I39" t="s">
        <v>508</v>
      </c>
      <c r="J39" t="s">
        <v>509</v>
      </c>
      <c r="Q39">
        <v>124</v>
      </c>
      <c r="R39" t="s">
        <v>510</v>
      </c>
      <c r="S39" t="s">
        <v>71</v>
      </c>
      <c r="T39" t="s">
        <v>497</v>
      </c>
      <c r="U39" t="s">
        <v>327</v>
      </c>
      <c r="V39" t="s">
        <v>71</v>
      </c>
    </row>
    <row r="40" spans="1:22" x14ac:dyDescent="0.3">
      <c r="A40" t="s">
        <v>431</v>
      </c>
      <c r="B40" t="s">
        <v>33</v>
      </c>
      <c r="C40" t="s">
        <v>431</v>
      </c>
      <c r="D40" t="s">
        <v>33</v>
      </c>
      <c r="E40" t="s">
        <v>511</v>
      </c>
      <c r="F40" t="s">
        <v>512</v>
      </c>
      <c r="G40" t="s">
        <v>506</v>
      </c>
      <c r="H40" t="s">
        <v>507</v>
      </c>
      <c r="I40" t="s">
        <v>508</v>
      </c>
      <c r="J40" t="s">
        <v>509</v>
      </c>
      <c r="Q40">
        <v>126</v>
      </c>
      <c r="R40" t="s">
        <v>513</v>
      </c>
      <c r="S40" t="s">
        <v>103</v>
      </c>
      <c r="T40" t="s">
        <v>497</v>
      </c>
      <c r="U40" t="s">
        <v>327</v>
      </c>
      <c r="V40" t="s">
        <v>103</v>
      </c>
    </row>
    <row r="41" spans="1:22" x14ac:dyDescent="0.3">
      <c r="A41" t="s">
        <v>439</v>
      </c>
      <c r="B41" t="s">
        <v>67</v>
      </c>
      <c r="C41" t="s">
        <v>439</v>
      </c>
      <c r="D41" t="s">
        <v>67</v>
      </c>
      <c r="E41" t="s">
        <v>511</v>
      </c>
      <c r="F41" t="s">
        <v>512</v>
      </c>
      <c r="G41" t="s">
        <v>506</v>
      </c>
      <c r="H41" t="s">
        <v>507</v>
      </c>
      <c r="I41" t="s">
        <v>508</v>
      </c>
      <c r="J41" t="s">
        <v>509</v>
      </c>
      <c r="Q41">
        <v>128</v>
      </c>
      <c r="R41" t="s">
        <v>514</v>
      </c>
      <c r="S41" t="s">
        <v>126</v>
      </c>
      <c r="T41" t="s">
        <v>497</v>
      </c>
      <c r="U41" t="s">
        <v>327</v>
      </c>
      <c r="V41" t="s">
        <v>126</v>
      </c>
    </row>
    <row r="42" spans="1:22" x14ac:dyDescent="0.3">
      <c r="A42" t="s">
        <v>447</v>
      </c>
      <c r="B42" t="s">
        <v>184</v>
      </c>
      <c r="C42" t="s">
        <v>447</v>
      </c>
      <c r="D42" t="s">
        <v>184</v>
      </c>
      <c r="E42" t="s">
        <v>511</v>
      </c>
      <c r="F42" t="s">
        <v>512</v>
      </c>
      <c r="G42" t="s">
        <v>506</v>
      </c>
      <c r="H42" t="s">
        <v>507</v>
      </c>
      <c r="I42" t="s">
        <v>508</v>
      </c>
      <c r="J42" t="s">
        <v>509</v>
      </c>
      <c r="Q42">
        <v>130</v>
      </c>
      <c r="R42" t="s">
        <v>515</v>
      </c>
      <c r="S42" t="s">
        <v>164</v>
      </c>
      <c r="T42" t="s">
        <v>497</v>
      </c>
      <c r="U42" t="s">
        <v>327</v>
      </c>
      <c r="V42" t="s">
        <v>164</v>
      </c>
    </row>
    <row r="43" spans="1:22" x14ac:dyDescent="0.3">
      <c r="A43" t="s">
        <v>427</v>
      </c>
      <c r="B43" t="s">
        <v>10</v>
      </c>
      <c r="C43" t="s">
        <v>427</v>
      </c>
      <c r="D43" t="s">
        <v>10</v>
      </c>
      <c r="E43" t="s">
        <v>516</v>
      </c>
      <c r="F43" t="s">
        <v>517</v>
      </c>
      <c r="G43" t="s">
        <v>506</v>
      </c>
      <c r="H43" t="s">
        <v>507</v>
      </c>
      <c r="I43" t="s">
        <v>508</v>
      </c>
      <c r="J43" t="s">
        <v>509</v>
      </c>
      <c r="Q43">
        <v>132</v>
      </c>
      <c r="R43" t="s">
        <v>518</v>
      </c>
      <c r="S43" t="s">
        <v>216</v>
      </c>
      <c r="T43" t="s">
        <v>497</v>
      </c>
      <c r="U43" t="s">
        <v>327</v>
      </c>
      <c r="V43" t="s">
        <v>216</v>
      </c>
    </row>
    <row r="44" spans="1:22" x14ac:dyDescent="0.3">
      <c r="A44" t="s">
        <v>441</v>
      </c>
      <c r="B44" t="s">
        <v>84</v>
      </c>
      <c r="C44" t="s">
        <v>441</v>
      </c>
      <c r="D44" t="s">
        <v>84</v>
      </c>
      <c r="E44" t="s">
        <v>516</v>
      </c>
      <c r="F44" t="s">
        <v>517</v>
      </c>
      <c r="G44" t="s">
        <v>506</v>
      </c>
      <c r="H44" t="s">
        <v>507</v>
      </c>
      <c r="I44" t="s">
        <v>508</v>
      </c>
      <c r="J44" t="s">
        <v>509</v>
      </c>
      <c r="Q44">
        <v>134</v>
      </c>
      <c r="R44" t="s">
        <v>519</v>
      </c>
      <c r="S44" t="s">
        <v>275</v>
      </c>
      <c r="T44" t="s">
        <v>497</v>
      </c>
      <c r="U44" t="s">
        <v>327</v>
      </c>
      <c r="V44" t="s">
        <v>275</v>
      </c>
    </row>
    <row r="45" spans="1:22" x14ac:dyDescent="0.3">
      <c r="A45" t="s">
        <v>443</v>
      </c>
      <c r="B45" t="s">
        <v>105</v>
      </c>
      <c r="C45" t="s">
        <v>443</v>
      </c>
      <c r="D45" t="s">
        <v>105</v>
      </c>
      <c r="E45" t="s">
        <v>516</v>
      </c>
      <c r="F45" t="s">
        <v>517</v>
      </c>
      <c r="G45" t="s">
        <v>506</v>
      </c>
      <c r="H45" t="s">
        <v>507</v>
      </c>
      <c r="I45" t="s">
        <v>508</v>
      </c>
      <c r="J45" t="s">
        <v>509</v>
      </c>
      <c r="Q45">
        <v>136</v>
      </c>
      <c r="R45" t="s">
        <v>520</v>
      </c>
      <c r="S45" t="s">
        <v>287</v>
      </c>
      <c r="T45" t="s">
        <v>497</v>
      </c>
      <c r="U45" t="s">
        <v>327</v>
      </c>
      <c r="V45" t="s">
        <v>287</v>
      </c>
    </row>
    <row r="46" spans="1:22" x14ac:dyDescent="0.3">
      <c r="A46" t="s">
        <v>445</v>
      </c>
      <c r="B46" t="s">
        <v>136</v>
      </c>
      <c r="C46" t="s">
        <v>445</v>
      </c>
      <c r="D46" t="s">
        <v>136</v>
      </c>
      <c r="E46" t="s">
        <v>516</v>
      </c>
      <c r="F46" t="s">
        <v>517</v>
      </c>
      <c r="G46" t="s">
        <v>506</v>
      </c>
      <c r="H46" t="s">
        <v>507</v>
      </c>
      <c r="I46" t="s">
        <v>508</v>
      </c>
      <c r="J46" t="s">
        <v>509</v>
      </c>
      <c r="Q46">
        <v>138</v>
      </c>
      <c r="R46" t="s">
        <v>521</v>
      </c>
      <c r="S46" t="s">
        <v>63</v>
      </c>
      <c r="T46" t="s">
        <v>522</v>
      </c>
      <c r="U46" t="s">
        <v>328</v>
      </c>
      <c r="V46" t="s">
        <v>63</v>
      </c>
    </row>
    <row r="47" spans="1:22" x14ac:dyDescent="0.3">
      <c r="A47" t="s">
        <v>449</v>
      </c>
      <c r="B47" t="s">
        <v>239</v>
      </c>
      <c r="C47" t="s">
        <v>449</v>
      </c>
      <c r="D47" t="s">
        <v>239</v>
      </c>
      <c r="E47" t="s">
        <v>516</v>
      </c>
      <c r="F47" t="s">
        <v>517</v>
      </c>
      <c r="G47" t="s">
        <v>506</v>
      </c>
      <c r="H47" t="s">
        <v>507</v>
      </c>
      <c r="I47" t="s">
        <v>508</v>
      </c>
      <c r="J47" t="s">
        <v>509</v>
      </c>
      <c r="Q47">
        <v>140</v>
      </c>
      <c r="R47" t="s">
        <v>523</v>
      </c>
      <c r="S47" t="s">
        <v>74</v>
      </c>
      <c r="T47" t="s">
        <v>522</v>
      </c>
      <c r="U47" t="s">
        <v>328</v>
      </c>
      <c r="V47" t="s">
        <v>74</v>
      </c>
    </row>
    <row r="48" spans="1:22" x14ac:dyDescent="0.3">
      <c r="A48" t="s">
        <v>524</v>
      </c>
      <c r="B48" t="s">
        <v>197</v>
      </c>
      <c r="C48" t="s">
        <v>524</v>
      </c>
      <c r="D48" t="s">
        <v>197</v>
      </c>
      <c r="E48" t="s">
        <v>525</v>
      </c>
      <c r="F48" t="s">
        <v>197</v>
      </c>
      <c r="G48" t="s">
        <v>506</v>
      </c>
      <c r="H48" t="s">
        <v>507</v>
      </c>
      <c r="I48" t="s">
        <v>508</v>
      </c>
      <c r="J48" t="s">
        <v>509</v>
      </c>
      <c r="Q48">
        <v>142</v>
      </c>
      <c r="R48" t="s">
        <v>526</v>
      </c>
      <c r="S48" t="s">
        <v>110</v>
      </c>
      <c r="T48" t="s">
        <v>522</v>
      </c>
      <c r="U48" t="s">
        <v>328</v>
      </c>
      <c r="V48" t="s">
        <v>110</v>
      </c>
    </row>
    <row r="49" spans="1:24" x14ac:dyDescent="0.3">
      <c r="A49" t="s">
        <v>527</v>
      </c>
      <c r="B49" t="s">
        <v>12</v>
      </c>
      <c r="C49" t="s">
        <v>527</v>
      </c>
      <c r="D49" t="s">
        <v>12</v>
      </c>
      <c r="E49" t="s">
        <v>528</v>
      </c>
      <c r="F49" t="s">
        <v>529</v>
      </c>
      <c r="G49" t="s">
        <v>506</v>
      </c>
      <c r="H49" t="s">
        <v>507</v>
      </c>
      <c r="I49" t="s">
        <v>508</v>
      </c>
      <c r="J49" t="s">
        <v>509</v>
      </c>
      <c r="Q49">
        <v>145</v>
      </c>
      <c r="R49" t="s">
        <v>530</v>
      </c>
      <c r="S49" t="s">
        <v>114</v>
      </c>
      <c r="T49" t="s">
        <v>522</v>
      </c>
      <c r="U49" t="s">
        <v>328</v>
      </c>
      <c r="V49" t="s">
        <v>114</v>
      </c>
    </row>
    <row r="50" spans="1:24" x14ac:dyDescent="0.3">
      <c r="A50" t="s">
        <v>531</v>
      </c>
      <c r="B50" t="s">
        <v>24</v>
      </c>
      <c r="C50" t="s">
        <v>531</v>
      </c>
      <c r="D50" t="s">
        <v>24</v>
      </c>
      <c r="E50" t="s">
        <v>528</v>
      </c>
      <c r="F50" t="s">
        <v>529</v>
      </c>
      <c r="G50" t="s">
        <v>506</v>
      </c>
      <c r="H50" t="s">
        <v>507</v>
      </c>
      <c r="I50" t="s">
        <v>508</v>
      </c>
      <c r="J50" t="s">
        <v>509</v>
      </c>
      <c r="Q50">
        <v>146</v>
      </c>
      <c r="R50" t="s">
        <v>532</v>
      </c>
      <c r="S50" t="s">
        <v>264</v>
      </c>
      <c r="T50" t="s">
        <v>522</v>
      </c>
      <c r="U50" t="s">
        <v>328</v>
      </c>
      <c r="V50" t="s">
        <v>264</v>
      </c>
    </row>
    <row r="51" spans="1:24" x14ac:dyDescent="0.3">
      <c r="A51" t="s">
        <v>533</v>
      </c>
      <c r="B51" t="s">
        <v>167</v>
      </c>
      <c r="C51" t="s">
        <v>533</v>
      </c>
      <c r="D51" t="s">
        <v>167</v>
      </c>
      <c r="E51" t="s">
        <v>528</v>
      </c>
      <c r="F51" t="s">
        <v>529</v>
      </c>
      <c r="G51" t="s">
        <v>506</v>
      </c>
      <c r="H51" t="s">
        <v>507</v>
      </c>
      <c r="I51" t="s">
        <v>508</v>
      </c>
      <c r="J51" t="s">
        <v>509</v>
      </c>
      <c r="Q51">
        <v>147</v>
      </c>
      <c r="R51" t="s">
        <v>534</v>
      </c>
      <c r="S51" t="s">
        <v>277</v>
      </c>
      <c r="T51" t="s">
        <v>522</v>
      </c>
      <c r="U51" t="s">
        <v>328</v>
      </c>
      <c r="V51" t="s">
        <v>277</v>
      </c>
    </row>
    <row r="52" spans="1:24" x14ac:dyDescent="0.3">
      <c r="A52" t="s">
        <v>535</v>
      </c>
      <c r="B52" t="s">
        <v>179</v>
      </c>
      <c r="C52" t="s">
        <v>535</v>
      </c>
      <c r="D52" t="s">
        <v>179</v>
      </c>
      <c r="E52" t="s">
        <v>528</v>
      </c>
      <c r="F52" t="s">
        <v>529</v>
      </c>
      <c r="G52" t="s">
        <v>506</v>
      </c>
      <c r="H52" t="s">
        <v>507</v>
      </c>
      <c r="I52" t="s">
        <v>508</v>
      </c>
      <c r="J52" t="s">
        <v>509</v>
      </c>
      <c r="Q52">
        <v>182</v>
      </c>
      <c r="R52" t="s">
        <v>536</v>
      </c>
      <c r="S52" t="s">
        <v>34</v>
      </c>
      <c r="T52" t="s">
        <v>537</v>
      </c>
      <c r="U52" t="s">
        <v>374</v>
      </c>
      <c r="V52" t="s">
        <v>34</v>
      </c>
    </row>
    <row r="53" spans="1:24" x14ac:dyDescent="0.3">
      <c r="A53" t="s">
        <v>538</v>
      </c>
      <c r="B53" t="s">
        <v>49</v>
      </c>
      <c r="C53" t="s">
        <v>538</v>
      </c>
      <c r="D53" t="s">
        <v>49</v>
      </c>
      <c r="E53" t="s">
        <v>539</v>
      </c>
      <c r="F53" t="s">
        <v>540</v>
      </c>
      <c r="G53" t="s">
        <v>506</v>
      </c>
      <c r="H53" t="s">
        <v>507</v>
      </c>
      <c r="I53" t="s">
        <v>508</v>
      </c>
      <c r="J53" t="s">
        <v>509</v>
      </c>
      <c r="Q53">
        <v>183</v>
      </c>
      <c r="R53" t="s">
        <v>541</v>
      </c>
      <c r="S53" t="s">
        <v>52</v>
      </c>
      <c r="T53" t="s">
        <v>537</v>
      </c>
      <c r="U53" t="s">
        <v>374</v>
      </c>
      <c r="V53" t="s">
        <v>52</v>
      </c>
    </row>
    <row r="54" spans="1:24" x14ac:dyDescent="0.3">
      <c r="A54" t="s">
        <v>542</v>
      </c>
      <c r="B54" t="s">
        <v>113</v>
      </c>
      <c r="C54" t="s">
        <v>542</v>
      </c>
      <c r="D54" t="s">
        <v>113</v>
      </c>
      <c r="E54" t="s">
        <v>539</v>
      </c>
      <c r="F54" t="s">
        <v>540</v>
      </c>
      <c r="G54" t="s">
        <v>506</v>
      </c>
      <c r="H54" t="s">
        <v>507</v>
      </c>
      <c r="I54" t="s">
        <v>508</v>
      </c>
      <c r="J54" t="s">
        <v>509</v>
      </c>
      <c r="Q54">
        <v>184</v>
      </c>
      <c r="R54" t="s">
        <v>543</v>
      </c>
      <c r="S54" t="s">
        <v>166</v>
      </c>
      <c r="T54" t="s">
        <v>537</v>
      </c>
      <c r="U54" t="s">
        <v>374</v>
      </c>
      <c r="V54" t="s">
        <v>166</v>
      </c>
    </row>
    <row r="55" spans="1:24" x14ac:dyDescent="0.3">
      <c r="A55" t="s">
        <v>544</v>
      </c>
      <c r="B55" t="s">
        <v>222</v>
      </c>
      <c r="C55" t="s">
        <v>544</v>
      </c>
      <c r="D55" t="s">
        <v>222</v>
      </c>
      <c r="E55" t="s">
        <v>539</v>
      </c>
      <c r="F55" t="s">
        <v>540</v>
      </c>
      <c r="G55" t="s">
        <v>506</v>
      </c>
      <c r="H55" t="s">
        <v>507</v>
      </c>
      <c r="I55" t="s">
        <v>508</v>
      </c>
      <c r="J55" t="s">
        <v>509</v>
      </c>
      <c r="Q55">
        <v>185</v>
      </c>
      <c r="R55" t="s">
        <v>545</v>
      </c>
      <c r="S55" t="s">
        <v>200</v>
      </c>
      <c r="T55" t="s">
        <v>537</v>
      </c>
      <c r="U55" t="s">
        <v>374</v>
      </c>
      <c r="V55" t="s">
        <v>200</v>
      </c>
    </row>
    <row r="56" spans="1:24" x14ac:dyDescent="0.3">
      <c r="A56" t="s">
        <v>546</v>
      </c>
      <c r="B56" t="s">
        <v>204</v>
      </c>
      <c r="C56" t="s">
        <v>546</v>
      </c>
      <c r="D56" t="s">
        <v>204</v>
      </c>
      <c r="E56" t="s">
        <v>547</v>
      </c>
      <c r="F56" t="s">
        <v>204</v>
      </c>
      <c r="G56" t="s">
        <v>548</v>
      </c>
      <c r="H56" t="s">
        <v>325</v>
      </c>
      <c r="I56" t="s">
        <v>487</v>
      </c>
      <c r="J56" t="s">
        <v>488</v>
      </c>
      <c r="Q56">
        <v>186</v>
      </c>
      <c r="R56" t="s">
        <v>549</v>
      </c>
      <c r="S56" t="s">
        <v>215</v>
      </c>
      <c r="T56" t="s">
        <v>537</v>
      </c>
      <c r="U56" t="s">
        <v>374</v>
      </c>
      <c r="V56" t="s">
        <v>215</v>
      </c>
    </row>
    <row r="57" spans="1:24" x14ac:dyDescent="0.3">
      <c r="A57" t="s">
        <v>550</v>
      </c>
      <c r="B57" t="s">
        <v>282</v>
      </c>
      <c r="C57" t="s">
        <v>550</v>
      </c>
      <c r="D57" t="s">
        <v>282</v>
      </c>
      <c r="E57" t="s">
        <v>551</v>
      </c>
      <c r="F57" t="s">
        <v>282</v>
      </c>
      <c r="G57" t="s">
        <v>548</v>
      </c>
      <c r="H57" t="s">
        <v>325</v>
      </c>
      <c r="I57" t="s">
        <v>487</v>
      </c>
      <c r="J57" t="s">
        <v>488</v>
      </c>
      <c r="Q57">
        <v>187</v>
      </c>
      <c r="R57" t="s">
        <v>552</v>
      </c>
      <c r="S57" t="s">
        <v>226</v>
      </c>
      <c r="T57" t="s">
        <v>537</v>
      </c>
      <c r="U57" t="s">
        <v>374</v>
      </c>
      <c r="V57" t="s">
        <v>226</v>
      </c>
    </row>
    <row r="58" spans="1:24" x14ac:dyDescent="0.3">
      <c r="A58" t="s">
        <v>452</v>
      </c>
      <c r="B58" t="s">
        <v>91</v>
      </c>
      <c r="C58" t="s">
        <v>452</v>
      </c>
      <c r="D58" t="s">
        <v>91</v>
      </c>
      <c r="E58" t="s">
        <v>553</v>
      </c>
      <c r="F58" t="s">
        <v>554</v>
      </c>
      <c r="G58" t="s">
        <v>548</v>
      </c>
      <c r="H58" t="s">
        <v>325</v>
      </c>
      <c r="I58" t="s">
        <v>487</v>
      </c>
      <c r="J58" t="s">
        <v>488</v>
      </c>
      <c r="Q58">
        <v>188</v>
      </c>
      <c r="R58" t="s">
        <v>555</v>
      </c>
      <c r="S58" t="s">
        <v>260</v>
      </c>
      <c r="T58" t="s">
        <v>537</v>
      </c>
      <c r="U58" t="s">
        <v>374</v>
      </c>
      <c r="V58" t="s">
        <v>260</v>
      </c>
    </row>
    <row r="59" spans="1:24" x14ac:dyDescent="0.3">
      <c r="A59" t="s">
        <v>456</v>
      </c>
      <c r="B59" t="s">
        <v>106</v>
      </c>
      <c r="C59" t="s">
        <v>456</v>
      </c>
      <c r="D59" t="s">
        <v>106</v>
      </c>
      <c r="E59" t="s">
        <v>553</v>
      </c>
      <c r="F59" t="s">
        <v>554</v>
      </c>
      <c r="G59" t="s">
        <v>548</v>
      </c>
      <c r="H59" t="s">
        <v>325</v>
      </c>
      <c r="I59" t="s">
        <v>487</v>
      </c>
      <c r="J59" t="s">
        <v>488</v>
      </c>
      <c r="Q59">
        <v>189</v>
      </c>
      <c r="R59" t="s">
        <v>556</v>
      </c>
      <c r="S59" t="s">
        <v>270</v>
      </c>
      <c r="T59" t="s">
        <v>537</v>
      </c>
      <c r="U59" t="s">
        <v>374</v>
      </c>
      <c r="V59" t="s">
        <v>270</v>
      </c>
      <c r="X59" t="s">
        <v>205</v>
      </c>
    </row>
    <row r="60" spans="1:24" x14ac:dyDescent="0.3">
      <c r="A60" t="s">
        <v>460</v>
      </c>
      <c r="B60" t="s">
        <v>172</v>
      </c>
      <c r="C60" t="s">
        <v>460</v>
      </c>
      <c r="D60" t="s">
        <v>172</v>
      </c>
      <c r="E60" t="s">
        <v>553</v>
      </c>
      <c r="F60" t="s">
        <v>554</v>
      </c>
      <c r="G60" t="s">
        <v>548</v>
      </c>
      <c r="H60" t="s">
        <v>325</v>
      </c>
      <c r="I60" t="s">
        <v>487</v>
      </c>
      <c r="J60" t="s">
        <v>488</v>
      </c>
      <c r="Q60">
        <v>190</v>
      </c>
      <c r="R60" t="s">
        <v>557</v>
      </c>
      <c r="S60" t="s">
        <v>285</v>
      </c>
      <c r="T60" t="s">
        <v>537</v>
      </c>
      <c r="U60" t="s">
        <v>374</v>
      </c>
      <c r="V60" t="s">
        <v>285</v>
      </c>
      <c r="X60" t="s">
        <v>251</v>
      </c>
    </row>
    <row r="61" spans="1:24" x14ac:dyDescent="0.3">
      <c r="A61" t="s">
        <v>462</v>
      </c>
      <c r="B61" t="s">
        <v>183</v>
      </c>
      <c r="C61" t="s">
        <v>462</v>
      </c>
      <c r="D61" t="s">
        <v>183</v>
      </c>
      <c r="E61" t="s">
        <v>553</v>
      </c>
      <c r="F61" t="s">
        <v>554</v>
      </c>
      <c r="G61" t="s">
        <v>548</v>
      </c>
      <c r="H61" t="s">
        <v>325</v>
      </c>
      <c r="I61" t="s">
        <v>487</v>
      </c>
      <c r="J61" t="s">
        <v>488</v>
      </c>
      <c r="Q61">
        <v>191</v>
      </c>
      <c r="R61" t="s">
        <v>558</v>
      </c>
      <c r="S61" t="s">
        <v>307</v>
      </c>
      <c r="T61" t="s">
        <v>537</v>
      </c>
      <c r="U61" t="s">
        <v>374</v>
      </c>
      <c r="V61" t="s">
        <v>307</v>
      </c>
      <c r="X61" t="s">
        <v>144</v>
      </c>
    </row>
    <row r="62" spans="1:24" x14ac:dyDescent="0.3">
      <c r="A62" t="s">
        <v>464</v>
      </c>
      <c r="B62" t="s">
        <v>241</v>
      </c>
      <c r="C62" t="s">
        <v>464</v>
      </c>
      <c r="D62" t="s">
        <v>241</v>
      </c>
      <c r="E62" t="s">
        <v>553</v>
      </c>
      <c r="F62" t="s">
        <v>554</v>
      </c>
      <c r="G62" t="s">
        <v>548</v>
      </c>
      <c r="H62" t="s">
        <v>325</v>
      </c>
      <c r="I62" t="s">
        <v>487</v>
      </c>
      <c r="J62" t="s">
        <v>488</v>
      </c>
      <c r="Q62">
        <v>26</v>
      </c>
      <c r="R62" t="s">
        <v>559</v>
      </c>
      <c r="S62" t="s">
        <v>23</v>
      </c>
      <c r="T62" t="s">
        <v>560</v>
      </c>
      <c r="U62" t="s">
        <v>329</v>
      </c>
      <c r="V62" t="s">
        <v>23</v>
      </c>
      <c r="X62" t="s">
        <v>23</v>
      </c>
    </row>
    <row r="63" spans="1:24" x14ac:dyDescent="0.3">
      <c r="A63" t="s">
        <v>466</v>
      </c>
      <c r="B63" t="s">
        <v>273</v>
      </c>
      <c r="C63" t="s">
        <v>466</v>
      </c>
      <c r="D63" t="s">
        <v>273</v>
      </c>
      <c r="E63" t="s">
        <v>553</v>
      </c>
      <c r="F63" t="s">
        <v>554</v>
      </c>
      <c r="G63" t="s">
        <v>548</v>
      </c>
      <c r="H63" t="s">
        <v>325</v>
      </c>
      <c r="I63" t="s">
        <v>487</v>
      </c>
      <c r="J63" t="s">
        <v>488</v>
      </c>
      <c r="Q63">
        <v>29</v>
      </c>
      <c r="R63" t="s">
        <v>561</v>
      </c>
      <c r="S63" t="s">
        <v>92</v>
      </c>
      <c r="T63" t="s">
        <v>560</v>
      </c>
      <c r="U63" t="s">
        <v>329</v>
      </c>
      <c r="V63" t="s">
        <v>92</v>
      </c>
      <c r="X63" t="s">
        <v>92</v>
      </c>
    </row>
    <row r="64" spans="1:24" x14ac:dyDescent="0.3">
      <c r="A64" t="s">
        <v>468</v>
      </c>
      <c r="B64" t="s">
        <v>283</v>
      </c>
      <c r="C64" t="s">
        <v>468</v>
      </c>
      <c r="D64" t="s">
        <v>283</v>
      </c>
      <c r="E64" t="s">
        <v>553</v>
      </c>
      <c r="F64" t="s">
        <v>554</v>
      </c>
      <c r="G64" t="s">
        <v>548</v>
      </c>
      <c r="H64" t="s">
        <v>325</v>
      </c>
      <c r="I64" t="s">
        <v>487</v>
      </c>
      <c r="J64" t="s">
        <v>488</v>
      </c>
      <c r="Q64">
        <v>32</v>
      </c>
      <c r="R64" t="s">
        <v>562</v>
      </c>
      <c r="S64" t="s">
        <v>99</v>
      </c>
      <c r="T64" t="s">
        <v>560</v>
      </c>
      <c r="U64" t="s">
        <v>329</v>
      </c>
      <c r="V64" t="s">
        <v>99</v>
      </c>
      <c r="X64" t="s">
        <v>99</v>
      </c>
    </row>
    <row r="65" spans="1:24" x14ac:dyDescent="0.3">
      <c r="A65" t="s">
        <v>475</v>
      </c>
      <c r="B65" t="s">
        <v>300</v>
      </c>
      <c r="C65" t="s">
        <v>475</v>
      </c>
      <c r="D65" t="s">
        <v>300</v>
      </c>
      <c r="E65" t="s">
        <v>553</v>
      </c>
      <c r="F65" t="s">
        <v>554</v>
      </c>
      <c r="G65" t="s">
        <v>548</v>
      </c>
      <c r="H65" t="s">
        <v>325</v>
      </c>
      <c r="I65" t="s">
        <v>487</v>
      </c>
      <c r="J65" t="s">
        <v>488</v>
      </c>
      <c r="Q65">
        <v>35</v>
      </c>
      <c r="R65" t="s">
        <v>563</v>
      </c>
      <c r="S65" t="s">
        <v>107</v>
      </c>
      <c r="T65" t="s">
        <v>560</v>
      </c>
      <c r="U65" t="s">
        <v>329</v>
      </c>
      <c r="V65" t="s">
        <v>107</v>
      </c>
      <c r="X65" t="s">
        <v>107</v>
      </c>
    </row>
    <row r="66" spans="1:24" x14ac:dyDescent="0.3">
      <c r="A66" t="s">
        <v>564</v>
      </c>
      <c r="B66" t="s">
        <v>170</v>
      </c>
      <c r="C66" t="s">
        <v>564</v>
      </c>
      <c r="D66" t="s">
        <v>170</v>
      </c>
      <c r="E66" t="s">
        <v>565</v>
      </c>
      <c r="F66" t="s">
        <v>566</v>
      </c>
      <c r="G66" t="s">
        <v>567</v>
      </c>
      <c r="H66" t="s">
        <v>568</v>
      </c>
      <c r="I66" t="s">
        <v>487</v>
      </c>
      <c r="J66" t="s">
        <v>488</v>
      </c>
      <c r="Q66">
        <v>38</v>
      </c>
      <c r="R66" t="s">
        <v>569</v>
      </c>
      <c r="S66" t="s">
        <v>115</v>
      </c>
      <c r="T66" t="s">
        <v>560</v>
      </c>
      <c r="U66" t="s">
        <v>329</v>
      </c>
      <c r="V66" t="s">
        <v>115</v>
      </c>
      <c r="X66" t="s">
        <v>115</v>
      </c>
    </row>
    <row r="67" spans="1:24" x14ac:dyDescent="0.3">
      <c r="A67" t="s">
        <v>570</v>
      </c>
      <c r="B67" t="s">
        <v>229</v>
      </c>
      <c r="C67" t="s">
        <v>570</v>
      </c>
      <c r="D67" t="s">
        <v>229</v>
      </c>
      <c r="E67" t="s">
        <v>565</v>
      </c>
      <c r="F67" t="s">
        <v>566</v>
      </c>
      <c r="G67" t="s">
        <v>567</v>
      </c>
      <c r="H67" t="s">
        <v>568</v>
      </c>
      <c r="I67" t="s">
        <v>487</v>
      </c>
      <c r="J67" t="s">
        <v>488</v>
      </c>
      <c r="Q67">
        <v>41</v>
      </c>
      <c r="R67" t="s">
        <v>571</v>
      </c>
      <c r="S67" t="s">
        <v>129</v>
      </c>
      <c r="T67" t="s">
        <v>560</v>
      </c>
      <c r="U67" t="s">
        <v>329</v>
      </c>
      <c r="V67" t="s">
        <v>129</v>
      </c>
      <c r="X67" t="s">
        <v>129</v>
      </c>
    </row>
    <row r="68" spans="1:24" x14ac:dyDescent="0.3">
      <c r="A68" t="s">
        <v>572</v>
      </c>
      <c r="B68" t="s">
        <v>248</v>
      </c>
      <c r="C68" t="s">
        <v>572</v>
      </c>
      <c r="D68" t="s">
        <v>248</v>
      </c>
      <c r="E68" t="s">
        <v>565</v>
      </c>
      <c r="F68" t="s">
        <v>566</v>
      </c>
      <c r="G68" t="s">
        <v>567</v>
      </c>
      <c r="H68" t="s">
        <v>568</v>
      </c>
      <c r="I68" t="s">
        <v>487</v>
      </c>
      <c r="J68" t="s">
        <v>488</v>
      </c>
      <c r="Q68">
        <v>44</v>
      </c>
      <c r="R68" t="s">
        <v>573</v>
      </c>
      <c r="S68" t="s">
        <v>132</v>
      </c>
      <c r="T68" t="s">
        <v>560</v>
      </c>
      <c r="U68" t="s">
        <v>329</v>
      </c>
      <c r="V68" t="s">
        <v>132</v>
      </c>
      <c r="X68" t="s">
        <v>132</v>
      </c>
    </row>
    <row r="69" spans="1:24" x14ac:dyDescent="0.3">
      <c r="A69" t="s">
        <v>574</v>
      </c>
      <c r="B69" t="s">
        <v>237</v>
      </c>
      <c r="C69" t="s">
        <v>574</v>
      </c>
      <c r="D69" t="s">
        <v>237</v>
      </c>
      <c r="E69" t="s">
        <v>565</v>
      </c>
      <c r="F69" t="s">
        <v>566</v>
      </c>
      <c r="G69" t="s">
        <v>567</v>
      </c>
      <c r="H69" t="s">
        <v>568</v>
      </c>
      <c r="I69" t="s">
        <v>487</v>
      </c>
      <c r="J69" t="s">
        <v>488</v>
      </c>
      <c r="Q69">
        <v>47</v>
      </c>
      <c r="R69" t="s">
        <v>575</v>
      </c>
      <c r="S69" t="s">
        <v>178</v>
      </c>
      <c r="T69" t="s">
        <v>560</v>
      </c>
      <c r="U69" t="s">
        <v>329</v>
      </c>
      <c r="V69" t="s">
        <v>178</v>
      </c>
      <c r="X69" t="s">
        <v>178</v>
      </c>
    </row>
    <row r="70" spans="1:24" x14ac:dyDescent="0.3">
      <c r="A70" t="s">
        <v>576</v>
      </c>
      <c r="B70" t="s">
        <v>36</v>
      </c>
      <c r="C70" t="s">
        <v>576</v>
      </c>
      <c r="D70" t="s">
        <v>36</v>
      </c>
      <c r="E70" t="s">
        <v>577</v>
      </c>
      <c r="F70" t="s">
        <v>36</v>
      </c>
      <c r="G70" t="s">
        <v>567</v>
      </c>
      <c r="H70" t="s">
        <v>568</v>
      </c>
      <c r="I70" t="s">
        <v>487</v>
      </c>
      <c r="J70" t="s">
        <v>488</v>
      </c>
      <c r="Q70">
        <v>50</v>
      </c>
      <c r="R70" t="s">
        <v>578</v>
      </c>
      <c r="S70" t="s">
        <v>223</v>
      </c>
      <c r="T70" t="s">
        <v>560</v>
      </c>
      <c r="U70" t="s">
        <v>329</v>
      </c>
      <c r="V70" t="s">
        <v>223</v>
      </c>
      <c r="X70" t="s">
        <v>223</v>
      </c>
    </row>
    <row r="71" spans="1:24" x14ac:dyDescent="0.3">
      <c r="A71" t="s">
        <v>579</v>
      </c>
      <c r="B71" t="s">
        <v>372</v>
      </c>
      <c r="C71" t="s">
        <v>579</v>
      </c>
      <c r="D71" t="s">
        <v>372</v>
      </c>
      <c r="E71" t="s">
        <v>580</v>
      </c>
      <c r="F71" t="s">
        <v>372</v>
      </c>
      <c r="G71" t="s">
        <v>567</v>
      </c>
      <c r="H71" t="s">
        <v>568</v>
      </c>
      <c r="I71" t="s">
        <v>487</v>
      </c>
      <c r="J71" t="s">
        <v>488</v>
      </c>
      <c r="Q71">
        <v>53</v>
      </c>
      <c r="R71" t="s">
        <v>581</v>
      </c>
      <c r="S71" t="s">
        <v>276</v>
      </c>
      <c r="T71" t="s">
        <v>560</v>
      </c>
      <c r="U71" t="s">
        <v>329</v>
      </c>
      <c r="V71" t="s">
        <v>276</v>
      </c>
      <c r="X71" t="s">
        <v>276</v>
      </c>
    </row>
    <row r="72" spans="1:24" x14ac:dyDescent="0.3">
      <c r="A72" t="s">
        <v>582</v>
      </c>
      <c r="B72" t="s">
        <v>203</v>
      </c>
      <c r="C72" t="s">
        <v>582</v>
      </c>
      <c r="D72" t="s">
        <v>203</v>
      </c>
      <c r="E72" t="s">
        <v>583</v>
      </c>
      <c r="F72" t="s">
        <v>203</v>
      </c>
      <c r="G72" t="s">
        <v>584</v>
      </c>
      <c r="H72" t="s">
        <v>585</v>
      </c>
      <c r="I72" t="s">
        <v>398</v>
      </c>
      <c r="J72" t="s">
        <v>399</v>
      </c>
      <c r="Q72">
        <v>56</v>
      </c>
      <c r="R72" t="s">
        <v>586</v>
      </c>
      <c r="S72" t="s">
        <v>309</v>
      </c>
      <c r="T72" t="s">
        <v>560</v>
      </c>
      <c r="U72" t="s">
        <v>329</v>
      </c>
      <c r="V72" t="s">
        <v>309</v>
      </c>
      <c r="X72" t="s">
        <v>309</v>
      </c>
    </row>
    <row r="73" spans="1:24" x14ac:dyDescent="0.3">
      <c r="A73" t="s">
        <v>400</v>
      </c>
      <c r="B73" t="s">
        <v>54</v>
      </c>
      <c r="C73" t="s">
        <v>400</v>
      </c>
      <c r="D73" t="s">
        <v>54</v>
      </c>
      <c r="E73" t="s">
        <v>587</v>
      </c>
      <c r="F73" t="s">
        <v>588</v>
      </c>
      <c r="G73" t="s">
        <v>584</v>
      </c>
      <c r="H73" t="s">
        <v>585</v>
      </c>
      <c r="I73" t="s">
        <v>398</v>
      </c>
      <c r="J73" t="s">
        <v>399</v>
      </c>
      <c r="Q73">
        <v>59</v>
      </c>
      <c r="R73" t="s">
        <v>402</v>
      </c>
      <c r="S73" t="s">
        <v>48</v>
      </c>
      <c r="T73" t="s">
        <v>589</v>
      </c>
      <c r="U73" t="s">
        <v>330</v>
      </c>
      <c r="V73" t="s">
        <v>48</v>
      </c>
    </row>
    <row r="74" spans="1:24" x14ac:dyDescent="0.3">
      <c r="A74" t="s">
        <v>405</v>
      </c>
      <c r="B74" t="s">
        <v>90</v>
      </c>
      <c r="C74" t="s">
        <v>405</v>
      </c>
      <c r="D74" t="s">
        <v>90</v>
      </c>
      <c r="E74" t="s">
        <v>587</v>
      </c>
      <c r="F74" t="s">
        <v>588</v>
      </c>
      <c r="G74" t="s">
        <v>584</v>
      </c>
      <c r="H74" t="s">
        <v>585</v>
      </c>
      <c r="I74" t="s">
        <v>398</v>
      </c>
      <c r="J74" t="s">
        <v>399</v>
      </c>
      <c r="Q74">
        <v>62</v>
      </c>
      <c r="R74" t="s">
        <v>406</v>
      </c>
      <c r="S74" t="s">
        <v>80</v>
      </c>
      <c r="T74" t="s">
        <v>589</v>
      </c>
      <c r="U74" t="s">
        <v>330</v>
      </c>
      <c r="V74" t="s">
        <v>80</v>
      </c>
    </row>
    <row r="75" spans="1:24" x14ac:dyDescent="0.3">
      <c r="A75" t="s">
        <v>407</v>
      </c>
      <c r="B75" t="s">
        <v>108</v>
      </c>
      <c r="C75" t="s">
        <v>407</v>
      </c>
      <c r="D75" t="s">
        <v>108</v>
      </c>
      <c r="E75" t="s">
        <v>587</v>
      </c>
      <c r="F75" t="s">
        <v>588</v>
      </c>
      <c r="G75" t="s">
        <v>584</v>
      </c>
      <c r="H75" t="s">
        <v>585</v>
      </c>
      <c r="I75" t="s">
        <v>398</v>
      </c>
      <c r="J75" t="s">
        <v>399</v>
      </c>
      <c r="Q75">
        <v>65</v>
      </c>
      <c r="R75" t="s">
        <v>408</v>
      </c>
      <c r="S75" t="s">
        <v>135</v>
      </c>
      <c r="T75" t="s">
        <v>589</v>
      </c>
      <c r="U75" t="s">
        <v>330</v>
      </c>
      <c r="V75" t="s">
        <v>135</v>
      </c>
    </row>
    <row r="76" spans="1:24" x14ac:dyDescent="0.3">
      <c r="A76" t="s">
        <v>409</v>
      </c>
      <c r="B76" t="s">
        <v>141</v>
      </c>
      <c r="C76" t="s">
        <v>409</v>
      </c>
      <c r="D76" t="s">
        <v>141</v>
      </c>
      <c r="E76" t="s">
        <v>587</v>
      </c>
      <c r="F76" t="s">
        <v>588</v>
      </c>
      <c r="G76" t="s">
        <v>584</v>
      </c>
      <c r="H76" t="s">
        <v>585</v>
      </c>
      <c r="I76" t="s">
        <v>398</v>
      </c>
      <c r="J76" t="s">
        <v>399</v>
      </c>
      <c r="Q76">
        <v>68</v>
      </c>
      <c r="R76" t="s">
        <v>410</v>
      </c>
      <c r="S76" t="s">
        <v>186</v>
      </c>
      <c r="T76" t="s">
        <v>589</v>
      </c>
      <c r="U76" t="s">
        <v>330</v>
      </c>
      <c r="V76" t="s">
        <v>186</v>
      </c>
    </row>
    <row r="77" spans="1:24" x14ac:dyDescent="0.3">
      <c r="A77" t="s">
        <v>411</v>
      </c>
      <c r="B77" t="s">
        <v>238</v>
      </c>
      <c r="C77" t="s">
        <v>411</v>
      </c>
      <c r="D77" t="s">
        <v>238</v>
      </c>
      <c r="E77" t="s">
        <v>587</v>
      </c>
      <c r="F77" t="s">
        <v>588</v>
      </c>
      <c r="G77" t="s">
        <v>584</v>
      </c>
      <c r="H77" t="s">
        <v>585</v>
      </c>
      <c r="I77" t="s">
        <v>398</v>
      </c>
      <c r="J77" t="s">
        <v>399</v>
      </c>
      <c r="Q77">
        <v>71</v>
      </c>
      <c r="R77" t="s">
        <v>412</v>
      </c>
      <c r="S77" t="s">
        <v>279</v>
      </c>
      <c r="T77" t="s">
        <v>589</v>
      </c>
      <c r="U77" t="s">
        <v>330</v>
      </c>
      <c r="V77" t="s">
        <v>279</v>
      </c>
    </row>
    <row r="78" spans="1:24" x14ac:dyDescent="0.3">
      <c r="A78" t="s">
        <v>590</v>
      </c>
      <c r="B78" t="s">
        <v>15</v>
      </c>
      <c r="C78" t="s">
        <v>590</v>
      </c>
      <c r="D78" t="s">
        <v>15</v>
      </c>
      <c r="E78" t="s">
        <v>591</v>
      </c>
      <c r="F78" t="s">
        <v>592</v>
      </c>
      <c r="G78" t="s">
        <v>584</v>
      </c>
      <c r="H78" t="s">
        <v>585</v>
      </c>
      <c r="I78" t="s">
        <v>398</v>
      </c>
      <c r="J78" t="s">
        <v>399</v>
      </c>
      <c r="Q78">
        <v>74</v>
      </c>
      <c r="R78" t="s">
        <v>415</v>
      </c>
      <c r="S78" t="s">
        <v>295</v>
      </c>
      <c r="T78" t="s">
        <v>589</v>
      </c>
      <c r="U78" t="s">
        <v>330</v>
      </c>
      <c r="V78" t="s">
        <v>295</v>
      </c>
    </row>
    <row r="79" spans="1:24" x14ac:dyDescent="0.3">
      <c r="A79" t="s">
        <v>593</v>
      </c>
      <c r="B79" t="s">
        <v>143</v>
      </c>
      <c r="C79" t="s">
        <v>593</v>
      </c>
      <c r="D79" t="s">
        <v>143</v>
      </c>
      <c r="E79" t="s">
        <v>591</v>
      </c>
      <c r="F79" t="s">
        <v>592</v>
      </c>
      <c r="G79" t="s">
        <v>584</v>
      </c>
      <c r="H79" t="s">
        <v>585</v>
      </c>
      <c r="I79" t="s">
        <v>398</v>
      </c>
      <c r="J79" t="s">
        <v>399</v>
      </c>
      <c r="Q79">
        <v>75</v>
      </c>
      <c r="R79" t="s">
        <v>417</v>
      </c>
      <c r="S79" t="s">
        <v>255</v>
      </c>
      <c r="T79" t="s">
        <v>589</v>
      </c>
      <c r="U79" t="s">
        <v>330</v>
      </c>
      <c r="V79" t="s">
        <v>255</v>
      </c>
    </row>
    <row r="80" spans="1:24" x14ac:dyDescent="0.3">
      <c r="A80" t="s">
        <v>594</v>
      </c>
      <c r="B80" t="s">
        <v>173</v>
      </c>
      <c r="C80" t="s">
        <v>594</v>
      </c>
      <c r="D80" t="s">
        <v>173</v>
      </c>
      <c r="E80" t="s">
        <v>591</v>
      </c>
      <c r="F80" t="s">
        <v>592</v>
      </c>
      <c r="G80" t="s">
        <v>584</v>
      </c>
      <c r="H80" t="s">
        <v>585</v>
      </c>
      <c r="I80" t="s">
        <v>398</v>
      </c>
      <c r="J80" t="s">
        <v>399</v>
      </c>
      <c r="Q80">
        <v>76</v>
      </c>
      <c r="R80" t="s">
        <v>419</v>
      </c>
      <c r="S80" t="s">
        <v>298</v>
      </c>
      <c r="T80" t="s">
        <v>589</v>
      </c>
      <c r="U80" t="s">
        <v>330</v>
      </c>
      <c r="V80" t="s">
        <v>298</v>
      </c>
    </row>
    <row r="81" spans="1:22" x14ac:dyDescent="0.3">
      <c r="A81" t="s">
        <v>595</v>
      </c>
      <c r="B81" t="s">
        <v>97</v>
      </c>
      <c r="C81" t="s">
        <v>595</v>
      </c>
      <c r="D81" t="s">
        <v>97</v>
      </c>
      <c r="E81" t="s">
        <v>591</v>
      </c>
      <c r="F81" t="s">
        <v>592</v>
      </c>
      <c r="G81" t="s">
        <v>584</v>
      </c>
      <c r="H81" t="s">
        <v>585</v>
      </c>
      <c r="I81" t="s">
        <v>398</v>
      </c>
      <c r="J81" t="s">
        <v>399</v>
      </c>
      <c r="Q81">
        <v>77</v>
      </c>
      <c r="R81" t="s">
        <v>421</v>
      </c>
      <c r="S81" t="s">
        <v>93</v>
      </c>
      <c r="T81" t="s">
        <v>589</v>
      </c>
      <c r="U81" t="s">
        <v>330</v>
      </c>
      <c r="V81" t="s">
        <v>93</v>
      </c>
    </row>
    <row r="82" spans="1:22" x14ac:dyDescent="0.3">
      <c r="A82" t="s">
        <v>596</v>
      </c>
      <c r="B82" t="s">
        <v>305</v>
      </c>
      <c r="C82" t="s">
        <v>596</v>
      </c>
      <c r="D82" t="s">
        <v>305</v>
      </c>
      <c r="E82" t="s">
        <v>591</v>
      </c>
      <c r="F82" t="s">
        <v>592</v>
      </c>
      <c r="G82" t="s">
        <v>584</v>
      </c>
      <c r="H82" t="s">
        <v>585</v>
      </c>
      <c r="I82" t="s">
        <v>398</v>
      </c>
      <c r="J82" t="s">
        <v>399</v>
      </c>
      <c r="Q82">
        <v>78</v>
      </c>
      <c r="R82" t="s">
        <v>423</v>
      </c>
      <c r="S82" t="s">
        <v>259</v>
      </c>
      <c r="T82" t="s">
        <v>589</v>
      </c>
      <c r="U82" t="s">
        <v>330</v>
      </c>
      <c r="V82" t="s">
        <v>259</v>
      </c>
    </row>
    <row r="83" spans="1:22" x14ac:dyDescent="0.3">
      <c r="A83" t="s">
        <v>597</v>
      </c>
      <c r="B83" t="s">
        <v>45</v>
      </c>
      <c r="C83" t="s">
        <v>597</v>
      </c>
      <c r="D83" t="s">
        <v>45</v>
      </c>
      <c r="E83" t="s">
        <v>598</v>
      </c>
      <c r="F83" t="s">
        <v>599</v>
      </c>
      <c r="G83" t="s">
        <v>584</v>
      </c>
      <c r="H83" t="s">
        <v>585</v>
      </c>
      <c r="I83" t="s">
        <v>398</v>
      </c>
      <c r="J83" t="s">
        <v>399</v>
      </c>
      <c r="Q83">
        <v>218</v>
      </c>
      <c r="R83" t="s">
        <v>600</v>
      </c>
      <c r="S83" t="s">
        <v>70</v>
      </c>
      <c r="T83" t="s">
        <v>601</v>
      </c>
      <c r="U83" t="s">
        <v>602</v>
      </c>
      <c r="V83" t="s">
        <v>70</v>
      </c>
    </row>
    <row r="84" spans="1:22" x14ac:dyDescent="0.3">
      <c r="A84" t="s">
        <v>603</v>
      </c>
      <c r="B84" t="s">
        <v>117</v>
      </c>
      <c r="C84" t="s">
        <v>603</v>
      </c>
      <c r="D84" t="s">
        <v>117</v>
      </c>
      <c r="E84" t="s">
        <v>598</v>
      </c>
      <c r="F84" t="s">
        <v>599</v>
      </c>
      <c r="G84" t="s">
        <v>584</v>
      </c>
      <c r="H84" t="s">
        <v>585</v>
      </c>
      <c r="I84" t="s">
        <v>398</v>
      </c>
      <c r="J84" t="s">
        <v>399</v>
      </c>
      <c r="Q84">
        <v>219</v>
      </c>
      <c r="R84" t="s">
        <v>604</v>
      </c>
      <c r="S84" t="s">
        <v>55</v>
      </c>
      <c r="T84" t="s">
        <v>601</v>
      </c>
      <c r="U84" t="s">
        <v>602</v>
      </c>
      <c r="V84" t="s">
        <v>55</v>
      </c>
    </row>
    <row r="85" spans="1:22" x14ac:dyDescent="0.3">
      <c r="A85" t="s">
        <v>605</v>
      </c>
      <c r="B85" t="s">
        <v>196</v>
      </c>
      <c r="C85" t="s">
        <v>605</v>
      </c>
      <c r="D85" t="s">
        <v>196</v>
      </c>
      <c r="E85" t="s">
        <v>598</v>
      </c>
      <c r="F85" t="s">
        <v>599</v>
      </c>
      <c r="G85" t="s">
        <v>584</v>
      </c>
      <c r="H85" t="s">
        <v>585</v>
      </c>
      <c r="I85" t="s">
        <v>398</v>
      </c>
      <c r="J85" t="s">
        <v>399</v>
      </c>
      <c r="Q85">
        <v>220</v>
      </c>
      <c r="R85" t="s">
        <v>606</v>
      </c>
      <c r="S85" t="s">
        <v>120</v>
      </c>
      <c r="T85" t="s">
        <v>601</v>
      </c>
      <c r="U85" t="s">
        <v>602</v>
      </c>
      <c r="V85" t="s">
        <v>120</v>
      </c>
    </row>
    <row r="86" spans="1:22" x14ac:dyDescent="0.3">
      <c r="A86" t="s">
        <v>607</v>
      </c>
      <c r="B86" t="s">
        <v>148</v>
      </c>
      <c r="C86" t="s">
        <v>607</v>
      </c>
      <c r="D86" t="s">
        <v>148</v>
      </c>
      <c r="E86" t="s">
        <v>608</v>
      </c>
      <c r="F86" t="s">
        <v>609</v>
      </c>
      <c r="G86" t="s">
        <v>584</v>
      </c>
      <c r="H86" t="s">
        <v>585</v>
      </c>
      <c r="I86" t="s">
        <v>398</v>
      </c>
      <c r="J86" t="s">
        <v>399</v>
      </c>
      <c r="Q86">
        <v>221</v>
      </c>
      <c r="R86" t="s">
        <v>610</v>
      </c>
      <c r="S86" t="s">
        <v>123</v>
      </c>
      <c r="T86" t="s">
        <v>601</v>
      </c>
      <c r="U86" t="s">
        <v>602</v>
      </c>
      <c r="V86" t="s">
        <v>123</v>
      </c>
    </row>
    <row r="87" spans="1:22" x14ac:dyDescent="0.3">
      <c r="A87" t="s">
        <v>611</v>
      </c>
      <c r="B87" t="s">
        <v>189</v>
      </c>
      <c r="C87" t="s">
        <v>611</v>
      </c>
      <c r="D87" t="s">
        <v>189</v>
      </c>
      <c r="E87" t="s">
        <v>608</v>
      </c>
      <c r="F87" t="s">
        <v>609</v>
      </c>
      <c r="G87" t="s">
        <v>584</v>
      </c>
      <c r="H87" t="s">
        <v>585</v>
      </c>
      <c r="I87" t="s">
        <v>398</v>
      </c>
      <c r="J87" t="s">
        <v>399</v>
      </c>
      <c r="Q87">
        <v>222</v>
      </c>
      <c r="R87" t="s">
        <v>612</v>
      </c>
      <c r="S87" t="s">
        <v>125</v>
      </c>
      <c r="T87" t="s">
        <v>601</v>
      </c>
      <c r="U87" t="s">
        <v>602</v>
      </c>
      <c r="V87" t="s">
        <v>125</v>
      </c>
    </row>
    <row r="88" spans="1:22" x14ac:dyDescent="0.3">
      <c r="A88" t="s">
        <v>613</v>
      </c>
      <c r="B88" t="s">
        <v>40</v>
      </c>
      <c r="C88" t="s">
        <v>613</v>
      </c>
      <c r="D88" t="s">
        <v>40</v>
      </c>
      <c r="E88" t="s">
        <v>614</v>
      </c>
      <c r="F88" t="s">
        <v>615</v>
      </c>
      <c r="G88" t="s">
        <v>584</v>
      </c>
      <c r="H88" t="s">
        <v>585</v>
      </c>
      <c r="I88" t="s">
        <v>398</v>
      </c>
      <c r="J88" t="s">
        <v>399</v>
      </c>
      <c r="Q88">
        <v>223</v>
      </c>
      <c r="R88" t="s">
        <v>616</v>
      </c>
      <c r="S88" t="s">
        <v>146</v>
      </c>
      <c r="T88" t="s">
        <v>601</v>
      </c>
      <c r="U88" t="s">
        <v>602</v>
      </c>
      <c r="V88" t="s">
        <v>146</v>
      </c>
    </row>
    <row r="89" spans="1:22" x14ac:dyDescent="0.3">
      <c r="A89" t="s">
        <v>617</v>
      </c>
      <c r="B89" t="s">
        <v>245</v>
      </c>
      <c r="C89" t="s">
        <v>617</v>
      </c>
      <c r="D89" t="s">
        <v>245</v>
      </c>
      <c r="E89" t="s">
        <v>614</v>
      </c>
      <c r="F89" t="s">
        <v>615</v>
      </c>
      <c r="G89" t="s">
        <v>584</v>
      </c>
      <c r="H89" t="s">
        <v>585</v>
      </c>
      <c r="I89" t="s">
        <v>398</v>
      </c>
      <c r="J89" t="s">
        <v>399</v>
      </c>
      <c r="Q89">
        <v>224</v>
      </c>
      <c r="R89" t="s">
        <v>618</v>
      </c>
      <c r="S89" t="s">
        <v>147</v>
      </c>
      <c r="T89" t="s">
        <v>601</v>
      </c>
      <c r="U89" t="s">
        <v>602</v>
      </c>
      <c r="V89" t="s">
        <v>147</v>
      </c>
    </row>
    <row r="90" spans="1:22" x14ac:dyDescent="0.3">
      <c r="A90" t="s">
        <v>619</v>
      </c>
      <c r="B90" t="s">
        <v>620</v>
      </c>
      <c r="C90" t="s">
        <v>619</v>
      </c>
      <c r="D90" t="s">
        <v>620</v>
      </c>
      <c r="E90" t="s">
        <v>621</v>
      </c>
      <c r="F90" t="s">
        <v>622</v>
      </c>
      <c r="G90" t="s">
        <v>623</v>
      </c>
      <c r="H90" t="s">
        <v>624</v>
      </c>
      <c r="I90" t="s">
        <v>625</v>
      </c>
      <c r="J90" t="s">
        <v>626</v>
      </c>
      <c r="Q90">
        <v>225</v>
      </c>
      <c r="R90" t="s">
        <v>627</v>
      </c>
      <c r="S90" t="s">
        <v>153</v>
      </c>
      <c r="T90" t="s">
        <v>601</v>
      </c>
      <c r="U90" t="s">
        <v>602</v>
      </c>
      <c r="V90" t="s">
        <v>153</v>
      </c>
    </row>
    <row r="91" spans="1:22" x14ac:dyDescent="0.3">
      <c r="A91" t="s">
        <v>628</v>
      </c>
      <c r="B91" t="s">
        <v>629</v>
      </c>
      <c r="C91" t="s">
        <v>628</v>
      </c>
      <c r="D91" t="s">
        <v>629</v>
      </c>
      <c r="E91" t="s">
        <v>621</v>
      </c>
      <c r="F91" t="s">
        <v>622</v>
      </c>
      <c r="G91" t="s">
        <v>623</v>
      </c>
      <c r="H91" t="s">
        <v>624</v>
      </c>
      <c r="I91" t="s">
        <v>625</v>
      </c>
      <c r="J91" t="s">
        <v>626</v>
      </c>
      <c r="Q91">
        <v>226</v>
      </c>
      <c r="R91" t="s">
        <v>630</v>
      </c>
      <c r="S91" t="s">
        <v>158</v>
      </c>
      <c r="T91" t="s">
        <v>601</v>
      </c>
      <c r="U91" t="s">
        <v>602</v>
      </c>
      <c r="V91" t="s">
        <v>158</v>
      </c>
    </row>
    <row r="92" spans="1:22" x14ac:dyDescent="0.3">
      <c r="A92" t="s">
        <v>631</v>
      </c>
      <c r="B92" t="s">
        <v>632</v>
      </c>
      <c r="C92" t="s">
        <v>631</v>
      </c>
      <c r="D92" t="s">
        <v>632</v>
      </c>
      <c r="E92" t="s">
        <v>633</v>
      </c>
      <c r="F92" t="s">
        <v>634</v>
      </c>
      <c r="G92" t="s">
        <v>623</v>
      </c>
      <c r="H92" t="s">
        <v>624</v>
      </c>
      <c r="I92" t="s">
        <v>625</v>
      </c>
      <c r="J92" t="s">
        <v>626</v>
      </c>
      <c r="Q92">
        <v>227</v>
      </c>
      <c r="R92" t="s">
        <v>635</v>
      </c>
      <c r="S92" t="s">
        <v>182</v>
      </c>
      <c r="T92" t="s">
        <v>601</v>
      </c>
      <c r="U92" t="s">
        <v>602</v>
      </c>
      <c r="V92" t="s">
        <v>182</v>
      </c>
    </row>
    <row r="93" spans="1:22" x14ac:dyDescent="0.3">
      <c r="A93" t="s">
        <v>636</v>
      </c>
      <c r="B93" t="s">
        <v>637</v>
      </c>
      <c r="C93" t="s">
        <v>636</v>
      </c>
      <c r="D93" t="s">
        <v>637</v>
      </c>
      <c r="E93" t="s">
        <v>633</v>
      </c>
      <c r="F93" t="s">
        <v>634</v>
      </c>
      <c r="G93" t="s">
        <v>623</v>
      </c>
      <c r="H93" t="s">
        <v>624</v>
      </c>
      <c r="I93" t="s">
        <v>625</v>
      </c>
      <c r="J93" t="s">
        <v>626</v>
      </c>
      <c r="Q93">
        <v>228</v>
      </c>
      <c r="R93" t="s">
        <v>638</v>
      </c>
      <c r="S93" t="s">
        <v>253</v>
      </c>
      <c r="T93" t="s">
        <v>601</v>
      </c>
      <c r="U93" t="s">
        <v>602</v>
      </c>
      <c r="V93" t="s">
        <v>253</v>
      </c>
    </row>
    <row r="94" spans="1:22" x14ac:dyDescent="0.3">
      <c r="A94" t="s">
        <v>639</v>
      </c>
      <c r="B94" t="s">
        <v>640</v>
      </c>
      <c r="C94" t="s">
        <v>639</v>
      </c>
      <c r="D94" t="s">
        <v>640</v>
      </c>
      <c r="E94" t="s">
        <v>641</v>
      </c>
      <c r="F94" t="s">
        <v>642</v>
      </c>
      <c r="G94" t="s">
        <v>623</v>
      </c>
      <c r="H94" t="s">
        <v>624</v>
      </c>
      <c r="I94" t="s">
        <v>625</v>
      </c>
      <c r="J94" t="s">
        <v>626</v>
      </c>
      <c r="Q94">
        <v>229</v>
      </c>
      <c r="R94" t="s">
        <v>643</v>
      </c>
      <c r="S94" t="s">
        <v>284</v>
      </c>
      <c r="T94" t="s">
        <v>601</v>
      </c>
      <c r="U94" t="s">
        <v>602</v>
      </c>
      <c r="V94" t="s">
        <v>284</v>
      </c>
    </row>
    <row r="95" spans="1:22" x14ac:dyDescent="0.3">
      <c r="A95" t="s">
        <v>644</v>
      </c>
      <c r="B95" t="s">
        <v>645</v>
      </c>
      <c r="C95" t="s">
        <v>644</v>
      </c>
      <c r="D95" t="s">
        <v>645</v>
      </c>
      <c r="E95" t="s">
        <v>641</v>
      </c>
      <c r="F95" t="s">
        <v>642</v>
      </c>
      <c r="G95" t="s">
        <v>623</v>
      </c>
      <c r="H95" t="s">
        <v>624</v>
      </c>
      <c r="I95" t="s">
        <v>625</v>
      </c>
      <c r="J95" t="s">
        <v>626</v>
      </c>
      <c r="Q95">
        <v>230</v>
      </c>
      <c r="R95" t="s">
        <v>646</v>
      </c>
      <c r="S95" t="s">
        <v>292</v>
      </c>
      <c r="T95" t="s">
        <v>601</v>
      </c>
      <c r="U95" t="s">
        <v>602</v>
      </c>
      <c r="V95" t="s">
        <v>292</v>
      </c>
    </row>
    <row r="96" spans="1:22" x14ac:dyDescent="0.3">
      <c r="A96" t="s">
        <v>647</v>
      </c>
      <c r="B96" t="s">
        <v>648</v>
      </c>
      <c r="C96" t="s">
        <v>647</v>
      </c>
      <c r="D96" t="s">
        <v>648</v>
      </c>
      <c r="E96" t="s">
        <v>649</v>
      </c>
      <c r="F96" t="s">
        <v>648</v>
      </c>
      <c r="G96" t="s">
        <v>623</v>
      </c>
      <c r="H96" t="s">
        <v>624</v>
      </c>
      <c r="I96" t="s">
        <v>625</v>
      </c>
      <c r="J96" t="s">
        <v>626</v>
      </c>
      <c r="Q96">
        <v>231</v>
      </c>
      <c r="R96" t="s">
        <v>650</v>
      </c>
      <c r="S96" t="s">
        <v>306</v>
      </c>
      <c r="T96" t="s">
        <v>601</v>
      </c>
      <c r="U96" t="s">
        <v>602</v>
      </c>
      <c r="V96" t="s">
        <v>306</v>
      </c>
    </row>
    <row r="97" spans="1:24" x14ac:dyDescent="0.3">
      <c r="A97" t="s">
        <v>651</v>
      </c>
      <c r="B97" t="s">
        <v>149</v>
      </c>
      <c r="C97" t="s">
        <v>651</v>
      </c>
      <c r="D97" t="s">
        <v>149</v>
      </c>
      <c r="E97" t="s">
        <v>652</v>
      </c>
      <c r="F97" t="s">
        <v>149</v>
      </c>
      <c r="G97" t="s">
        <v>653</v>
      </c>
      <c r="H97" t="s">
        <v>654</v>
      </c>
      <c r="I97" t="s">
        <v>655</v>
      </c>
      <c r="J97" t="s">
        <v>656</v>
      </c>
      <c r="Q97">
        <v>79</v>
      </c>
      <c r="R97" t="s">
        <v>657</v>
      </c>
      <c r="S97" t="s">
        <v>13</v>
      </c>
      <c r="T97" t="s">
        <v>658</v>
      </c>
      <c r="U97" t="s">
        <v>331</v>
      </c>
      <c r="V97" t="s">
        <v>13</v>
      </c>
    </row>
    <row r="98" spans="1:24" x14ac:dyDescent="0.3">
      <c r="A98" t="s">
        <v>659</v>
      </c>
      <c r="B98" t="s">
        <v>95</v>
      </c>
      <c r="C98" t="s">
        <v>659</v>
      </c>
      <c r="D98" t="s">
        <v>95</v>
      </c>
      <c r="E98" t="s">
        <v>660</v>
      </c>
      <c r="F98" t="s">
        <v>95</v>
      </c>
      <c r="G98" t="s">
        <v>653</v>
      </c>
      <c r="H98" t="s">
        <v>654</v>
      </c>
      <c r="I98" t="s">
        <v>655</v>
      </c>
      <c r="J98" t="s">
        <v>656</v>
      </c>
      <c r="Q98">
        <v>80</v>
      </c>
      <c r="R98" t="s">
        <v>661</v>
      </c>
      <c r="S98" t="s">
        <v>57</v>
      </c>
      <c r="T98" t="s">
        <v>658</v>
      </c>
      <c r="U98" t="s">
        <v>331</v>
      </c>
      <c r="V98" t="s">
        <v>57</v>
      </c>
    </row>
    <row r="99" spans="1:24" x14ac:dyDescent="0.3">
      <c r="A99" t="s">
        <v>662</v>
      </c>
      <c r="B99" t="s">
        <v>185</v>
      </c>
      <c r="C99" t="s">
        <v>662</v>
      </c>
      <c r="D99" t="s">
        <v>185</v>
      </c>
      <c r="E99" t="s">
        <v>663</v>
      </c>
      <c r="F99" t="s">
        <v>664</v>
      </c>
      <c r="G99" t="s">
        <v>653</v>
      </c>
      <c r="H99" t="s">
        <v>654</v>
      </c>
      <c r="I99" t="s">
        <v>655</v>
      </c>
      <c r="J99" t="s">
        <v>656</v>
      </c>
      <c r="Q99">
        <v>81</v>
      </c>
      <c r="R99" t="s">
        <v>665</v>
      </c>
      <c r="S99" t="s">
        <v>82</v>
      </c>
      <c r="T99" t="s">
        <v>658</v>
      </c>
      <c r="U99" t="s">
        <v>331</v>
      </c>
      <c r="V99" t="s">
        <v>82</v>
      </c>
    </row>
    <row r="100" spans="1:24" x14ac:dyDescent="0.3">
      <c r="A100" t="s">
        <v>666</v>
      </c>
      <c r="B100" t="s">
        <v>188</v>
      </c>
      <c r="C100" t="s">
        <v>666</v>
      </c>
      <c r="D100" t="s">
        <v>188</v>
      </c>
      <c r="E100" t="s">
        <v>663</v>
      </c>
      <c r="F100" t="s">
        <v>664</v>
      </c>
      <c r="G100" t="s">
        <v>653</v>
      </c>
      <c r="H100" t="s">
        <v>654</v>
      </c>
      <c r="I100" t="s">
        <v>655</v>
      </c>
      <c r="J100" t="s">
        <v>656</v>
      </c>
      <c r="Q100">
        <v>82</v>
      </c>
      <c r="R100" t="s">
        <v>667</v>
      </c>
      <c r="S100" t="s">
        <v>87</v>
      </c>
      <c r="T100" t="s">
        <v>658</v>
      </c>
      <c r="U100" t="s">
        <v>331</v>
      </c>
      <c r="V100" t="s">
        <v>87</v>
      </c>
    </row>
    <row r="101" spans="1:24" x14ac:dyDescent="0.3">
      <c r="A101" t="s">
        <v>668</v>
      </c>
      <c r="B101" t="s">
        <v>669</v>
      </c>
      <c r="C101" t="s">
        <v>670</v>
      </c>
      <c r="D101" t="s">
        <v>669</v>
      </c>
      <c r="E101" t="s">
        <v>671</v>
      </c>
      <c r="F101" t="s">
        <v>672</v>
      </c>
      <c r="G101" t="s">
        <v>673</v>
      </c>
      <c r="H101" t="s">
        <v>674</v>
      </c>
      <c r="I101" t="s">
        <v>675</v>
      </c>
      <c r="J101" t="s">
        <v>676</v>
      </c>
      <c r="Q101">
        <v>83</v>
      </c>
      <c r="R101" t="s">
        <v>677</v>
      </c>
      <c r="S101" t="s">
        <v>116</v>
      </c>
      <c r="T101" t="s">
        <v>658</v>
      </c>
      <c r="U101" t="s">
        <v>331</v>
      </c>
      <c r="V101" t="s">
        <v>116</v>
      </c>
    </row>
    <row r="102" spans="1:24" x14ac:dyDescent="0.3">
      <c r="A102" t="s">
        <v>678</v>
      </c>
      <c r="B102" t="s">
        <v>679</v>
      </c>
      <c r="C102" t="s">
        <v>680</v>
      </c>
      <c r="D102" t="s">
        <v>679</v>
      </c>
      <c r="E102" t="s">
        <v>671</v>
      </c>
      <c r="F102" t="s">
        <v>672</v>
      </c>
      <c r="G102" t="s">
        <v>673</v>
      </c>
      <c r="H102" t="s">
        <v>674</v>
      </c>
      <c r="I102" t="s">
        <v>675</v>
      </c>
      <c r="J102" t="s">
        <v>676</v>
      </c>
      <c r="Q102">
        <v>84</v>
      </c>
      <c r="R102" t="s">
        <v>681</v>
      </c>
      <c r="S102" t="s">
        <v>163</v>
      </c>
      <c r="T102" t="s">
        <v>658</v>
      </c>
      <c r="U102" t="s">
        <v>331</v>
      </c>
      <c r="V102" t="s">
        <v>163</v>
      </c>
    </row>
    <row r="103" spans="1:24" x14ac:dyDescent="0.3">
      <c r="A103" t="s">
        <v>682</v>
      </c>
      <c r="B103" t="s">
        <v>683</v>
      </c>
      <c r="C103" t="s">
        <v>684</v>
      </c>
      <c r="D103" t="s">
        <v>683</v>
      </c>
      <c r="E103" t="s">
        <v>685</v>
      </c>
      <c r="F103" t="s">
        <v>686</v>
      </c>
      <c r="G103" t="s">
        <v>673</v>
      </c>
      <c r="H103" t="s">
        <v>674</v>
      </c>
      <c r="I103" t="s">
        <v>675</v>
      </c>
      <c r="J103" t="s">
        <v>676</v>
      </c>
      <c r="Q103">
        <v>85</v>
      </c>
      <c r="R103" t="s">
        <v>687</v>
      </c>
      <c r="S103" t="s">
        <v>232</v>
      </c>
      <c r="T103" t="s">
        <v>658</v>
      </c>
      <c r="U103" t="s">
        <v>331</v>
      </c>
      <c r="V103" t="s">
        <v>232</v>
      </c>
    </row>
    <row r="104" spans="1:24" x14ac:dyDescent="0.3">
      <c r="A104" t="s">
        <v>688</v>
      </c>
      <c r="B104" t="s">
        <v>689</v>
      </c>
      <c r="C104" t="s">
        <v>690</v>
      </c>
      <c r="D104" t="s">
        <v>689</v>
      </c>
      <c r="E104" t="s">
        <v>685</v>
      </c>
      <c r="F104" t="s">
        <v>686</v>
      </c>
      <c r="G104" t="s">
        <v>673</v>
      </c>
      <c r="H104" t="s">
        <v>674</v>
      </c>
      <c r="I104" t="s">
        <v>675</v>
      </c>
      <c r="J104" t="s">
        <v>676</v>
      </c>
      <c r="Q104">
        <v>86</v>
      </c>
      <c r="R104" t="s">
        <v>691</v>
      </c>
      <c r="S104" t="s">
        <v>109</v>
      </c>
      <c r="T104" t="s">
        <v>658</v>
      </c>
      <c r="U104" t="s">
        <v>331</v>
      </c>
      <c r="V104" t="s">
        <v>109</v>
      </c>
    </row>
    <row r="105" spans="1:24" x14ac:dyDescent="0.3">
      <c r="A105" t="s">
        <v>692</v>
      </c>
      <c r="B105" t="s">
        <v>693</v>
      </c>
      <c r="C105" t="s">
        <v>694</v>
      </c>
      <c r="D105" t="s">
        <v>693</v>
      </c>
      <c r="E105" t="s">
        <v>695</v>
      </c>
      <c r="F105" t="s">
        <v>696</v>
      </c>
      <c r="G105" t="s">
        <v>673</v>
      </c>
      <c r="H105" t="s">
        <v>674</v>
      </c>
      <c r="I105" t="s">
        <v>675</v>
      </c>
      <c r="J105" t="s">
        <v>676</v>
      </c>
      <c r="Q105">
        <v>87</v>
      </c>
      <c r="R105" t="s">
        <v>697</v>
      </c>
      <c r="S105" t="s">
        <v>268</v>
      </c>
      <c r="T105" t="s">
        <v>658</v>
      </c>
      <c r="U105" t="s">
        <v>331</v>
      </c>
      <c r="V105" t="s">
        <v>268</v>
      </c>
    </row>
    <row r="106" spans="1:24" x14ac:dyDescent="0.3">
      <c r="A106" t="s">
        <v>698</v>
      </c>
      <c r="B106" t="s">
        <v>699</v>
      </c>
      <c r="C106" t="s">
        <v>700</v>
      </c>
      <c r="D106" t="s">
        <v>699</v>
      </c>
      <c r="E106" t="s">
        <v>695</v>
      </c>
      <c r="F106" t="s">
        <v>696</v>
      </c>
      <c r="G106" t="s">
        <v>673</v>
      </c>
      <c r="H106" t="s">
        <v>674</v>
      </c>
      <c r="I106" t="s">
        <v>675</v>
      </c>
      <c r="J106" t="s">
        <v>676</v>
      </c>
      <c r="Q106">
        <v>88</v>
      </c>
      <c r="R106" t="s">
        <v>701</v>
      </c>
      <c r="S106" t="s">
        <v>278</v>
      </c>
      <c r="T106" t="s">
        <v>658</v>
      </c>
      <c r="U106" t="s">
        <v>331</v>
      </c>
      <c r="V106" t="s">
        <v>278</v>
      </c>
    </row>
    <row r="107" spans="1:24" x14ac:dyDescent="0.3">
      <c r="A107" t="s">
        <v>702</v>
      </c>
      <c r="B107" t="s">
        <v>703</v>
      </c>
      <c r="C107" t="s">
        <v>704</v>
      </c>
      <c r="D107" t="s">
        <v>703</v>
      </c>
      <c r="E107" t="s">
        <v>705</v>
      </c>
      <c r="F107" t="s">
        <v>703</v>
      </c>
      <c r="G107" t="s">
        <v>673</v>
      </c>
      <c r="H107" t="s">
        <v>674</v>
      </c>
      <c r="I107" t="s">
        <v>675</v>
      </c>
      <c r="J107" t="s">
        <v>676</v>
      </c>
      <c r="Q107">
        <v>89</v>
      </c>
      <c r="R107" t="s">
        <v>706</v>
      </c>
      <c r="S107" t="s">
        <v>281</v>
      </c>
      <c r="T107" t="s">
        <v>658</v>
      </c>
      <c r="U107" t="s">
        <v>331</v>
      </c>
      <c r="V107" t="s">
        <v>281</v>
      </c>
      <c r="X107" t="s">
        <v>31</v>
      </c>
    </row>
    <row r="108" spans="1:24" x14ac:dyDescent="0.3">
      <c r="A108" t="s">
        <v>707</v>
      </c>
      <c r="B108" t="s">
        <v>708</v>
      </c>
      <c r="C108" t="s">
        <v>709</v>
      </c>
      <c r="D108" t="s">
        <v>708</v>
      </c>
      <c r="E108" t="s">
        <v>710</v>
      </c>
      <c r="F108" t="s">
        <v>708</v>
      </c>
      <c r="G108" t="s">
        <v>673</v>
      </c>
      <c r="H108" t="s">
        <v>674</v>
      </c>
      <c r="I108" t="s">
        <v>675</v>
      </c>
      <c r="J108" t="s">
        <v>676</v>
      </c>
      <c r="Q108">
        <v>90</v>
      </c>
      <c r="R108" t="s">
        <v>711</v>
      </c>
      <c r="S108" t="s">
        <v>286</v>
      </c>
      <c r="T108" t="s">
        <v>658</v>
      </c>
      <c r="U108" t="s">
        <v>331</v>
      </c>
      <c r="V108" t="s">
        <v>286</v>
      </c>
      <c r="X108" t="s">
        <v>32</v>
      </c>
    </row>
    <row r="109" spans="1:24" x14ac:dyDescent="0.3">
      <c r="A109" t="s">
        <v>712</v>
      </c>
      <c r="B109" t="s">
        <v>713</v>
      </c>
      <c r="C109" t="s">
        <v>714</v>
      </c>
      <c r="D109" t="s">
        <v>713</v>
      </c>
      <c r="E109" t="s">
        <v>715</v>
      </c>
      <c r="F109" t="s">
        <v>716</v>
      </c>
      <c r="G109" t="s">
        <v>673</v>
      </c>
      <c r="H109" t="s">
        <v>674</v>
      </c>
      <c r="I109" t="s">
        <v>675</v>
      </c>
      <c r="J109" t="s">
        <v>676</v>
      </c>
      <c r="Q109">
        <v>91</v>
      </c>
      <c r="R109" t="s">
        <v>717</v>
      </c>
      <c r="S109" t="s">
        <v>51</v>
      </c>
      <c r="T109" t="s">
        <v>718</v>
      </c>
      <c r="U109" t="s">
        <v>332</v>
      </c>
      <c r="V109" t="s">
        <v>51</v>
      </c>
      <c r="X109" t="s">
        <v>51</v>
      </c>
    </row>
    <row r="110" spans="1:24" x14ac:dyDescent="0.3">
      <c r="A110" t="s">
        <v>719</v>
      </c>
      <c r="B110" t="s">
        <v>720</v>
      </c>
      <c r="C110" t="s">
        <v>721</v>
      </c>
      <c r="D110" t="s">
        <v>720</v>
      </c>
      <c r="E110" t="s">
        <v>715</v>
      </c>
      <c r="F110" t="s">
        <v>716</v>
      </c>
      <c r="G110" t="s">
        <v>673</v>
      </c>
      <c r="H110" t="s">
        <v>674</v>
      </c>
      <c r="I110" t="s">
        <v>675</v>
      </c>
      <c r="J110" t="s">
        <v>676</v>
      </c>
      <c r="Q110">
        <v>92</v>
      </c>
      <c r="R110" t="s">
        <v>722</v>
      </c>
      <c r="S110" t="s">
        <v>69</v>
      </c>
      <c r="T110" t="s">
        <v>718</v>
      </c>
      <c r="U110" t="s">
        <v>332</v>
      </c>
      <c r="V110" t="s">
        <v>69</v>
      </c>
      <c r="X110" t="s">
        <v>69</v>
      </c>
    </row>
    <row r="111" spans="1:24" x14ac:dyDescent="0.3">
      <c r="A111" t="s">
        <v>723</v>
      </c>
      <c r="B111" t="s">
        <v>724</v>
      </c>
      <c r="C111" t="s">
        <v>725</v>
      </c>
      <c r="D111" t="s">
        <v>724</v>
      </c>
      <c r="E111" t="s">
        <v>726</v>
      </c>
      <c r="F111" t="s">
        <v>724</v>
      </c>
      <c r="G111" t="s">
        <v>673</v>
      </c>
      <c r="H111" t="s">
        <v>674</v>
      </c>
      <c r="I111" t="s">
        <v>675</v>
      </c>
      <c r="J111" t="s">
        <v>676</v>
      </c>
      <c r="Q111">
        <v>93</v>
      </c>
      <c r="R111" t="s">
        <v>727</v>
      </c>
      <c r="S111" t="s">
        <v>111</v>
      </c>
      <c r="T111" t="s">
        <v>718</v>
      </c>
      <c r="U111" t="s">
        <v>332</v>
      </c>
      <c r="V111" t="s">
        <v>111</v>
      </c>
      <c r="X111" t="s">
        <v>111</v>
      </c>
    </row>
    <row r="112" spans="1:24" x14ac:dyDescent="0.3">
      <c r="A112" t="s">
        <v>728</v>
      </c>
      <c r="B112" t="s">
        <v>252</v>
      </c>
      <c r="C112" t="s">
        <v>728</v>
      </c>
      <c r="D112" t="s">
        <v>252</v>
      </c>
      <c r="E112" t="s">
        <v>729</v>
      </c>
      <c r="F112" t="s">
        <v>252</v>
      </c>
      <c r="G112" t="s">
        <v>730</v>
      </c>
      <c r="H112" t="s">
        <v>327</v>
      </c>
      <c r="I112" t="s">
        <v>398</v>
      </c>
      <c r="J112" t="s">
        <v>399</v>
      </c>
      <c r="Q112">
        <v>94</v>
      </c>
      <c r="R112" t="s">
        <v>731</v>
      </c>
      <c r="S112" t="s">
        <v>142</v>
      </c>
      <c r="T112" t="s">
        <v>718</v>
      </c>
      <c r="U112" t="s">
        <v>332</v>
      </c>
      <c r="V112" t="s">
        <v>142</v>
      </c>
      <c r="X112" t="s">
        <v>142</v>
      </c>
    </row>
    <row r="113" spans="1:24" x14ac:dyDescent="0.3">
      <c r="A113" t="s">
        <v>732</v>
      </c>
      <c r="B113" t="s">
        <v>280</v>
      </c>
      <c r="C113" t="s">
        <v>732</v>
      </c>
      <c r="D113" t="s">
        <v>280</v>
      </c>
      <c r="E113" t="s">
        <v>733</v>
      </c>
      <c r="F113" t="s">
        <v>280</v>
      </c>
      <c r="G113" t="s">
        <v>730</v>
      </c>
      <c r="H113" t="s">
        <v>327</v>
      </c>
      <c r="I113" t="s">
        <v>398</v>
      </c>
      <c r="J113" t="s">
        <v>399</v>
      </c>
      <c r="Q113">
        <v>95</v>
      </c>
      <c r="R113" t="s">
        <v>734</v>
      </c>
      <c r="S113" t="s">
        <v>154</v>
      </c>
      <c r="T113" t="s">
        <v>718</v>
      </c>
      <c r="U113" t="s">
        <v>332</v>
      </c>
      <c r="V113" t="s">
        <v>154</v>
      </c>
      <c r="X113" t="s">
        <v>154</v>
      </c>
    </row>
    <row r="114" spans="1:24" x14ac:dyDescent="0.3">
      <c r="A114" t="s">
        <v>498</v>
      </c>
      <c r="B114" t="s">
        <v>39</v>
      </c>
      <c r="C114" t="s">
        <v>498</v>
      </c>
      <c r="D114" t="s">
        <v>39</v>
      </c>
      <c r="E114" t="s">
        <v>735</v>
      </c>
      <c r="F114" t="s">
        <v>736</v>
      </c>
      <c r="G114" t="s">
        <v>730</v>
      </c>
      <c r="H114" t="s">
        <v>327</v>
      </c>
      <c r="I114" t="s">
        <v>398</v>
      </c>
      <c r="J114" t="s">
        <v>399</v>
      </c>
      <c r="Q114">
        <v>96</v>
      </c>
      <c r="R114" t="s">
        <v>737</v>
      </c>
      <c r="S114" t="s">
        <v>202</v>
      </c>
      <c r="T114" t="s">
        <v>718</v>
      </c>
      <c r="U114" t="s">
        <v>332</v>
      </c>
      <c r="V114" t="s">
        <v>202</v>
      </c>
      <c r="X114" t="s">
        <v>202</v>
      </c>
    </row>
    <row r="115" spans="1:24" x14ac:dyDescent="0.3">
      <c r="A115" t="s">
        <v>510</v>
      </c>
      <c r="B115" t="s">
        <v>71</v>
      </c>
      <c r="C115" t="s">
        <v>510</v>
      </c>
      <c r="D115" t="s">
        <v>71</v>
      </c>
      <c r="E115" t="s">
        <v>735</v>
      </c>
      <c r="F115" t="s">
        <v>736</v>
      </c>
      <c r="G115" t="s">
        <v>730</v>
      </c>
      <c r="H115" t="s">
        <v>327</v>
      </c>
      <c r="I115" t="s">
        <v>398</v>
      </c>
      <c r="J115" t="s">
        <v>399</v>
      </c>
      <c r="Q115">
        <v>97</v>
      </c>
      <c r="R115" t="s">
        <v>738</v>
      </c>
      <c r="S115" t="s">
        <v>206</v>
      </c>
      <c r="T115" t="s">
        <v>718</v>
      </c>
      <c r="U115" t="s">
        <v>332</v>
      </c>
      <c r="V115" t="s">
        <v>206</v>
      </c>
      <c r="X115" t="s">
        <v>206</v>
      </c>
    </row>
    <row r="116" spans="1:24" x14ac:dyDescent="0.3">
      <c r="A116" t="s">
        <v>519</v>
      </c>
      <c r="B116" t="s">
        <v>275</v>
      </c>
      <c r="C116" t="s">
        <v>519</v>
      </c>
      <c r="D116" t="s">
        <v>275</v>
      </c>
      <c r="E116" t="s">
        <v>735</v>
      </c>
      <c r="F116" t="s">
        <v>736</v>
      </c>
      <c r="G116" t="s">
        <v>730</v>
      </c>
      <c r="H116" t="s">
        <v>327</v>
      </c>
      <c r="I116" t="s">
        <v>398</v>
      </c>
      <c r="J116" t="s">
        <v>399</v>
      </c>
      <c r="Q116">
        <v>98</v>
      </c>
      <c r="R116" t="s">
        <v>739</v>
      </c>
      <c r="S116" t="s">
        <v>212</v>
      </c>
      <c r="T116" t="s">
        <v>718</v>
      </c>
      <c r="U116" t="s">
        <v>332</v>
      </c>
      <c r="V116" t="s">
        <v>212</v>
      </c>
      <c r="X116" t="s">
        <v>212</v>
      </c>
    </row>
    <row r="117" spans="1:24" x14ac:dyDescent="0.3">
      <c r="A117" t="s">
        <v>513</v>
      </c>
      <c r="B117" t="s">
        <v>103</v>
      </c>
      <c r="C117" t="s">
        <v>513</v>
      </c>
      <c r="D117" t="s">
        <v>103</v>
      </c>
      <c r="E117" t="s">
        <v>740</v>
      </c>
      <c r="F117" t="s">
        <v>741</v>
      </c>
      <c r="G117" t="s">
        <v>730</v>
      </c>
      <c r="H117" t="s">
        <v>327</v>
      </c>
      <c r="I117" t="s">
        <v>398</v>
      </c>
      <c r="J117" t="s">
        <v>399</v>
      </c>
      <c r="Q117">
        <v>99</v>
      </c>
      <c r="R117" t="s">
        <v>742</v>
      </c>
      <c r="S117" t="s">
        <v>217</v>
      </c>
      <c r="T117" t="s">
        <v>718</v>
      </c>
      <c r="U117" t="s">
        <v>332</v>
      </c>
      <c r="V117" t="s">
        <v>217</v>
      </c>
      <c r="X117" t="s">
        <v>217</v>
      </c>
    </row>
    <row r="118" spans="1:24" x14ac:dyDescent="0.3">
      <c r="A118" t="s">
        <v>514</v>
      </c>
      <c r="B118" t="s">
        <v>126</v>
      </c>
      <c r="C118" t="s">
        <v>514</v>
      </c>
      <c r="D118" t="s">
        <v>126</v>
      </c>
      <c r="E118" t="s">
        <v>740</v>
      </c>
      <c r="F118" t="s">
        <v>741</v>
      </c>
      <c r="G118" t="s">
        <v>730</v>
      </c>
      <c r="H118" t="s">
        <v>327</v>
      </c>
      <c r="I118" t="s">
        <v>398</v>
      </c>
      <c r="J118" t="s">
        <v>399</v>
      </c>
      <c r="Q118">
        <v>100</v>
      </c>
      <c r="R118" t="s">
        <v>743</v>
      </c>
      <c r="S118" t="s">
        <v>247</v>
      </c>
      <c r="T118" t="s">
        <v>718</v>
      </c>
      <c r="U118" t="s">
        <v>332</v>
      </c>
      <c r="V118" t="s">
        <v>247</v>
      </c>
      <c r="X118" t="s">
        <v>247</v>
      </c>
    </row>
    <row r="119" spans="1:24" x14ac:dyDescent="0.3">
      <c r="A119" t="s">
        <v>520</v>
      </c>
      <c r="B119" t="s">
        <v>287</v>
      </c>
      <c r="C119" t="s">
        <v>520</v>
      </c>
      <c r="D119" t="s">
        <v>287</v>
      </c>
      <c r="E119" t="s">
        <v>740</v>
      </c>
      <c r="F119" t="s">
        <v>741</v>
      </c>
      <c r="G119" t="s">
        <v>730</v>
      </c>
      <c r="H119" t="s">
        <v>327</v>
      </c>
      <c r="I119" t="s">
        <v>398</v>
      </c>
      <c r="J119" t="s">
        <v>399</v>
      </c>
      <c r="Q119">
        <v>101</v>
      </c>
      <c r="R119" t="s">
        <v>744</v>
      </c>
      <c r="S119" t="s">
        <v>301</v>
      </c>
      <c r="T119" t="s">
        <v>718</v>
      </c>
      <c r="U119" t="s">
        <v>332</v>
      </c>
      <c r="V119" t="s">
        <v>301</v>
      </c>
      <c r="X119" t="s">
        <v>301</v>
      </c>
    </row>
    <row r="120" spans="1:24" x14ac:dyDescent="0.3">
      <c r="A120" t="s">
        <v>501</v>
      </c>
      <c r="B120" t="s">
        <v>42</v>
      </c>
      <c r="C120" t="s">
        <v>501</v>
      </c>
      <c r="D120" t="s">
        <v>42</v>
      </c>
      <c r="E120" t="s">
        <v>745</v>
      </c>
      <c r="F120" t="s">
        <v>746</v>
      </c>
      <c r="G120" t="s">
        <v>730</v>
      </c>
      <c r="H120" t="s">
        <v>327</v>
      </c>
      <c r="I120" t="s">
        <v>398</v>
      </c>
      <c r="J120" t="s">
        <v>399</v>
      </c>
      <c r="Q120">
        <v>102</v>
      </c>
      <c r="R120" t="s">
        <v>747</v>
      </c>
      <c r="S120" t="s">
        <v>318</v>
      </c>
      <c r="T120" t="s">
        <v>718</v>
      </c>
      <c r="U120" t="s">
        <v>332</v>
      </c>
      <c r="V120" t="s">
        <v>318</v>
      </c>
      <c r="X120" t="s">
        <v>318</v>
      </c>
    </row>
    <row r="121" spans="1:24" x14ac:dyDescent="0.3">
      <c r="A121" t="s">
        <v>503</v>
      </c>
      <c r="B121" t="s">
        <v>62</v>
      </c>
      <c r="C121" t="s">
        <v>503</v>
      </c>
      <c r="D121" t="s">
        <v>62</v>
      </c>
      <c r="E121" t="s">
        <v>745</v>
      </c>
      <c r="F121" t="s">
        <v>746</v>
      </c>
      <c r="G121" t="s">
        <v>730</v>
      </c>
      <c r="H121" t="s">
        <v>327</v>
      </c>
      <c r="I121" t="s">
        <v>398</v>
      </c>
      <c r="J121" t="s">
        <v>399</v>
      </c>
      <c r="Q121">
        <v>3</v>
      </c>
      <c r="R121" t="s">
        <v>748</v>
      </c>
      <c r="S121" t="s">
        <v>194</v>
      </c>
      <c r="T121" t="s">
        <v>749</v>
      </c>
      <c r="U121" t="s">
        <v>333</v>
      </c>
      <c r="V121" t="s">
        <v>194</v>
      </c>
    </row>
    <row r="122" spans="1:24" x14ac:dyDescent="0.3">
      <c r="A122" t="s">
        <v>515</v>
      </c>
      <c r="B122" t="s">
        <v>164</v>
      </c>
      <c r="C122" t="s">
        <v>515</v>
      </c>
      <c r="D122" t="s">
        <v>164</v>
      </c>
      <c r="E122" t="s">
        <v>745</v>
      </c>
      <c r="F122" t="s">
        <v>746</v>
      </c>
      <c r="G122" t="s">
        <v>730</v>
      </c>
      <c r="H122" t="s">
        <v>327</v>
      </c>
      <c r="I122" t="s">
        <v>398</v>
      </c>
      <c r="J122" t="s">
        <v>399</v>
      </c>
      <c r="Q122">
        <v>5</v>
      </c>
      <c r="R122" t="s">
        <v>750</v>
      </c>
      <c r="S122" t="s">
        <v>199</v>
      </c>
      <c r="T122" t="s">
        <v>749</v>
      </c>
      <c r="U122" t="s">
        <v>333</v>
      </c>
      <c r="V122" t="s">
        <v>199</v>
      </c>
    </row>
    <row r="123" spans="1:24" x14ac:dyDescent="0.3">
      <c r="A123" t="s">
        <v>496</v>
      </c>
      <c r="B123" t="s">
        <v>22</v>
      </c>
      <c r="C123" t="s">
        <v>496</v>
      </c>
      <c r="D123" t="s">
        <v>22</v>
      </c>
      <c r="E123" t="s">
        <v>751</v>
      </c>
      <c r="F123" t="s">
        <v>752</v>
      </c>
      <c r="G123" t="s">
        <v>730</v>
      </c>
      <c r="H123" t="s">
        <v>327</v>
      </c>
      <c r="I123" t="s">
        <v>398</v>
      </c>
      <c r="J123" t="s">
        <v>399</v>
      </c>
      <c r="Q123">
        <v>103</v>
      </c>
      <c r="R123" t="s">
        <v>753</v>
      </c>
      <c r="S123" t="s">
        <v>30</v>
      </c>
      <c r="T123" t="s">
        <v>749</v>
      </c>
      <c r="U123" t="s">
        <v>333</v>
      </c>
      <c r="V123" t="s">
        <v>30</v>
      </c>
    </row>
    <row r="124" spans="1:24" x14ac:dyDescent="0.3">
      <c r="A124" t="s">
        <v>502</v>
      </c>
      <c r="B124" t="s">
        <v>59</v>
      </c>
      <c r="C124" t="s">
        <v>502</v>
      </c>
      <c r="D124" t="s">
        <v>59</v>
      </c>
      <c r="E124" t="s">
        <v>751</v>
      </c>
      <c r="F124" t="s">
        <v>752</v>
      </c>
      <c r="G124" t="s">
        <v>730</v>
      </c>
      <c r="H124" t="s">
        <v>327</v>
      </c>
      <c r="I124" t="s">
        <v>398</v>
      </c>
      <c r="J124" t="s">
        <v>399</v>
      </c>
      <c r="Q124">
        <v>104</v>
      </c>
      <c r="R124" t="s">
        <v>754</v>
      </c>
      <c r="S124" t="s">
        <v>61</v>
      </c>
      <c r="T124" t="s">
        <v>749</v>
      </c>
      <c r="U124" t="s">
        <v>333</v>
      </c>
      <c r="V124" t="s">
        <v>61</v>
      </c>
    </row>
    <row r="125" spans="1:24" x14ac:dyDescent="0.3">
      <c r="A125" t="s">
        <v>518</v>
      </c>
      <c r="B125" t="s">
        <v>216</v>
      </c>
      <c r="C125" t="s">
        <v>518</v>
      </c>
      <c r="D125" t="s">
        <v>216</v>
      </c>
      <c r="E125" t="s">
        <v>751</v>
      </c>
      <c r="F125" t="s">
        <v>752</v>
      </c>
      <c r="G125" t="s">
        <v>730</v>
      </c>
      <c r="H125" t="s">
        <v>327</v>
      </c>
      <c r="I125" t="s">
        <v>398</v>
      </c>
      <c r="J125" t="s">
        <v>399</v>
      </c>
      <c r="Q125">
        <v>105</v>
      </c>
      <c r="R125" t="s">
        <v>755</v>
      </c>
      <c r="S125" t="s">
        <v>124</v>
      </c>
      <c r="T125" t="s">
        <v>749</v>
      </c>
      <c r="U125" t="s">
        <v>333</v>
      </c>
      <c r="V125" t="s">
        <v>124</v>
      </c>
    </row>
    <row r="126" spans="1:24" x14ac:dyDescent="0.3">
      <c r="A126" t="s">
        <v>756</v>
      </c>
      <c r="B126" t="s">
        <v>44</v>
      </c>
      <c r="C126" t="s">
        <v>756</v>
      </c>
      <c r="D126" t="s">
        <v>44</v>
      </c>
      <c r="E126" t="s">
        <v>757</v>
      </c>
      <c r="F126" t="s">
        <v>44</v>
      </c>
      <c r="G126" t="s">
        <v>758</v>
      </c>
      <c r="H126" t="s">
        <v>759</v>
      </c>
      <c r="I126" t="s">
        <v>487</v>
      </c>
      <c r="J126" t="s">
        <v>488</v>
      </c>
      <c r="Q126">
        <v>106</v>
      </c>
      <c r="R126" t="s">
        <v>760</v>
      </c>
      <c r="S126" t="s">
        <v>138</v>
      </c>
      <c r="T126" t="s">
        <v>749</v>
      </c>
      <c r="U126" t="s">
        <v>333</v>
      </c>
      <c r="V126" t="s">
        <v>138</v>
      </c>
    </row>
    <row r="127" spans="1:24" x14ac:dyDescent="0.3">
      <c r="A127" t="s">
        <v>761</v>
      </c>
      <c r="B127" t="s">
        <v>25</v>
      </c>
      <c r="C127" t="s">
        <v>761</v>
      </c>
      <c r="D127" t="s">
        <v>25</v>
      </c>
      <c r="E127" t="s">
        <v>762</v>
      </c>
      <c r="F127" t="s">
        <v>763</v>
      </c>
      <c r="G127" t="s">
        <v>758</v>
      </c>
      <c r="H127" t="s">
        <v>759</v>
      </c>
      <c r="I127" t="s">
        <v>487</v>
      </c>
      <c r="J127" t="s">
        <v>488</v>
      </c>
      <c r="Q127">
        <v>107</v>
      </c>
      <c r="R127" t="s">
        <v>764</v>
      </c>
      <c r="S127" t="s">
        <v>169</v>
      </c>
      <c r="T127" t="s">
        <v>749</v>
      </c>
      <c r="U127" t="s">
        <v>333</v>
      </c>
      <c r="V127" t="s">
        <v>169</v>
      </c>
    </row>
    <row r="128" spans="1:24" x14ac:dyDescent="0.3">
      <c r="A128" t="s">
        <v>765</v>
      </c>
      <c r="B128" t="s">
        <v>191</v>
      </c>
      <c r="C128" t="s">
        <v>765</v>
      </c>
      <c r="D128" t="s">
        <v>191</v>
      </c>
      <c r="E128" t="s">
        <v>762</v>
      </c>
      <c r="F128" t="s">
        <v>763</v>
      </c>
      <c r="G128" t="s">
        <v>758</v>
      </c>
      <c r="H128" t="s">
        <v>759</v>
      </c>
      <c r="I128" t="s">
        <v>487</v>
      </c>
      <c r="J128" t="s">
        <v>488</v>
      </c>
      <c r="Q128">
        <v>8</v>
      </c>
      <c r="R128" t="s">
        <v>766</v>
      </c>
      <c r="S128" t="s">
        <v>35</v>
      </c>
      <c r="T128" t="s">
        <v>767</v>
      </c>
      <c r="U128" t="s">
        <v>334</v>
      </c>
      <c r="V128" t="s">
        <v>35</v>
      </c>
      <c r="W128" t="s">
        <v>35</v>
      </c>
    </row>
    <row r="129" spans="1:23" x14ac:dyDescent="0.3">
      <c r="A129" t="s">
        <v>768</v>
      </c>
      <c r="B129" t="s">
        <v>240</v>
      </c>
      <c r="C129" t="s">
        <v>768</v>
      </c>
      <c r="D129" t="s">
        <v>240</v>
      </c>
      <c r="E129" t="s">
        <v>762</v>
      </c>
      <c r="F129" t="s">
        <v>763</v>
      </c>
      <c r="G129" t="s">
        <v>758</v>
      </c>
      <c r="H129" t="s">
        <v>759</v>
      </c>
      <c r="I129" t="s">
        <v>487</v>
      </c>
      <c r="J129" t="s">
        <v>488</v>
      </c>
      <c r="Q129">
        <v>9</v>
      </c>
      <c r="R129" t="s">
        <v>769</v>
      </c>
      <c r="S129" t="s">
        <v>94</v>
      </c>
      <c r="T129" t="s">
        <v>767</v>
      </c>
      <c r="U129" t="s">
        <v>334</v>
      </c>
      <c r="V129" t="s">
        <v>94</v>
      </c>
      <c r="W129" t="s">
        <v>94</v>
      </c>
    </row>
    <row r="130" spans="1:23" x14ac:dyDescent="0.3">
      <c r="A130" t="s">
        <v>521</v>
      </c>
      <c r="B130" t="s">
        <v>63</v>
      </c>
      <c r="C130" t="s">
        <v>521</v>
      </c>
      <c r="D130" t="s">
        <v>63</v>
      </c>
      <c r="E130" t="s">
        <v>770</v>
      </c>
      <c r="F130" t="s">
        <v>771</v>
      </c>
      <c r="G130" t="s">
        <v>758</v>
      </c>
      <c r="H130" t="s">
        <v>759</v>
      </c>
      <c r="I130" t="s">
        <v>487</v>
      </c>
      <c r="J130" t="s">
        <v>488</v>
      </c>
      <c r="Q130">
        <v>12</v>
      </c>
      <c r="R130" t="s">
        <v>772</v>
      </c>
      <c r="S130" t="s">
        <v>160</v>
      </c>
      <c r="T130" t="s">
        <v>767</v>
      </c>
      <c r="U130" t="s">
        <v>334</v>
      </c>
      <c r="V130" t="s">
        <v>160</v>
      </c>
      <c r="W130" t="s">
        <v>160</v>
      </c>
    </row>
    <row r="131" spans="1:23" x14ac:dyDescent="0.3">
      <c r="A131" t="s">
        <v>523</v>
      </c>
      <c r="B131" t="s">
        <v>74</v>
      </c>
      <c r="C131" t="s">
        <v>523</v>
      </c>
      <c r="D131" t="s">
        <v>74</v>
      </c>
      <c r="E131" t="s">
        <v>770</v>
      </c>
      <c r="F131" t="s">
        <v>771</v>
      </c>
      <c r="G131" t="s">
        <v>758</v>
      </c>
      <c r="H131" t="s">
        <v>759</v>
      </c>
      <c r="I131" t="s">
        <v>487</v>
      </c>
      <c r="J131" t="s">
        <v>488</v>
      </c>
      <c r="Q131">
        <v>13</v>
      </c>
      <c r="R131" t="s">
        <v>773</v>
      </c>
      <c r="S131" t="s">
        <v>187</v>
      </c>
      <c r="T131" t="s">
        <v>767</v>
      </c>
      <c r="U131" t="s">
        <v>334</v>
      </c>
      <c r="V131" t="s">
        <v>187</v>
      </c>
      <c r="W131" t="s">
        <v>187</v>
      </c>
    </row>
    <row r="132" spans="1:23" x14ac:dyDescent="0.3">
      <c r="A132" t="s">
        <v>526</v>
      </c>
      <c r="B132" t="s">
        <v>110</v>
      </c>
      <c r="C132" t="s">
        <v>526</v>
      </c>
      <c r="D132" t="s">
        <v>110</v>
      </c>
      <c r="E132" t="s">
        <v>770</v>
      </c>
      <c r="F132" t="s">
        <v>771</v>
      </c>
      <c r="G132" t="s">
        <v>758</v>
      </c>
      <c r="H132" t="s">
        <v>759</v>
      </c>
      <c r="I132" t="s">
        <v>487</v>
      </c>
      <c r="J132" t="s">
        <v>488</v>
      </c>
      <c r="Q132">
        <v>16</v>
      </c>
      <c r="R132" t="s">
        <v>774</v>
      </c>
      <c r="S132" t="s">
        <v>242</v>
      </c>
      <c r="T132" t="s">
        <v>767</v>
      </c>
      <c r="U132" t="s">
        <v>334</v>
      </c>
      <c r="V132" t="s">
        <v>242</v>
      </c>
      <c r="W132" t="s">
        <v>242</v>
      </c>
    </row>
    <row r="133" spans="1:23" x14ac:dyDescent="0.3">
      <c r="A133" t="s">
        <v>530</v>
      </c>
      <c r="B133" t="s">
        <v>114</v>
      </c>
      <c r="C133" t="s">
        <v>530</v>
      </c>
      <c r="D133" t="s">
        <v>114</v>
      </c>
      <c r="E133" t="s">
        <v>770</v>
      </c>
      <c r="F133" t="s">
        <v>771</v>
      </c>
      <c r="G133" t="s">
        <v>758</v>
      </c>
      <c r="H133" t="s">
        <v>759</v>
      </c>
      <c r="I133" t="s">
        <v>487</v>
      </c>
      <c r="J133" t="s">
        <v>488</v>
      </c>
      <c r="Q133">
        <v>17</v>
      </c>
      <c r="R133" t="s">
        <v>775</v>
      </c>
      <c r="S133" t="s">
        <v>243</v>
      </c>
      <c r="T133" t="s">
        <v>767</v>
      </c>
      <c r="U133" t="s">
        <v>334</v>
      </c>
      <c r="V133" t="s">
        <v>243</v>
      </c>
      <c r="W133" t="s">
        <v>243</v>
      </c>
    </row>
    <row r="134" spans="1:23" x14ac:dyDescent="0.3">
      <c r="A134" t="s">
        <v>532</v>
      </c>
      <c r="B134" t="s">
        <v>264</v>
      </c>
      <c r="C134" t="s">
        <v>532</v>
      </c>
      <c r="D134" t="s">
        <v>264</v>
      </c>
      <c r="E134" t="s">
        <v>770</v>
      </c>
      <c r="F134" t="s">
        <v>771</v>
      </c>
      <c r="G134" t="s">
        <v>758</v>
      </c>
      <c r="H134" t="s">
        <v>759</v>
      </c>
      <c r="I134" t="s">
        <v>487</v>
      </c>
      <c r="J134" t="s">
        <v>488</v>
      </c>
      <c r="Q134">
        <v>20</v>
      </c>
      <c r="R134" t="s">
        <v>776</v>
      </c>
      <c r="S134" t="s">
        <v>302</v>
      </c>
      <c r="T134" t="s">
        <v>767</v>
      </c>
      <c r="U134" t="s">
        <v>334</v>
      </c>
      <c r="V134" t="s">
        <v>302</v>
      </c>
      <c r="W134" t="s">
        <v>302</v>
      </c>
    </row>
    <row r="135" spans="1:23" x14ac:dyDescent="0.3">
      <c r="A135" t="s">
        <v>534</v>
      </c>
      <c r="B135" t="s">
        <v>277</v>
      </c>
      <c r="C135" t="s">
        <v>534</v>
      </c>
      <c r="D135" t="s">
        <v>277</v>
      </c>
      <c r="E135" t="s">
        <v>770</v>
      </c>
      <c r="F135" t="s">
        <v>771</v>
      </c>
      <c r="G135" t="s">
        <v>758</v>
      </c>
      <c r="H135" t="s">
        <v>759</v>
      </c>
      <c r="I135" t="s">
        <v>487</v>
      </c>
      <c r="J135" t="s">
        <v>488</v>
      </c>
      <c r="Q135">
        <v>192</v>
      </c>
      <c r="R135" t="s">
        <v>777</v>
      </c>
      <c r="S135" t="s">
        <v>152</v>
      </c>
      <c r="T135" t="s">
        <v>778</v>
      </c>
      <c r="U135" t="s">
        <v>375</v>
      </c>
      <c r="V135" t="s">
        <v>152</v>
      </c>
    </row>
    <row r="136" spans="1:23" x14ac:dyDescent="0.3">
      <c r="A136" t="s">
        <v>779</v>
      </c>
      <c r="B136" t="s">
        <v>269</v>
      </c>
      <c r="C136" t="s">
        <v>779</v>
      </c>
      <c r="D136" t="s">
        <v>269</v>
      </c>
      <c r="E136" t="s">
        <v>780</v>
      </c>
      <c r="F136" t="s">
        <v>269</v>
      </c>
      <c r="G136" t="s">
        <v>758</v>
      </c>
      <c r="H136" t="s">
        <v>759</v>
      </c>
      <c r="I136" t="s">
        <v>487</v>
      </c>
      <c r="J136" t="s">
        <v>488</v>
      </c>
      <c r="Q136">
        <v>193</v>
      </c>
      <c r="R136" t="s">
        <v>781</v>
      </c>
      <c r="S136" t="s">
        <v>161</v>
      </c>
      <c r="T136" t="s">
        <v>778</v>
      </c>
      <c r="U136" t="s">
        <v>375</v>
      </c>
      <c r="V136" t="s">
        <v>161</v>
      </c>
    </row>
    <row r="137" spans="1:23" x14ac:dyDescent="0.3">
      <c r="A137" t="s">
        <v>782</v>
      </c>
      <c r="B137" t="s">
        <v>308</v>
      </c>
      <c r="C137" t="s">
        <v>782</v>
      </c>
      <c r="D137" t="s">
        <v>308</v>
      </c>
      <c r="E137" t="s">
        <v>783</v>
      </c>
      <c r="F137" t="s">
        <v>308</v>
      </c>
      <c r="G137" t="s">
        <v>758</v>
      </c>
      <c r="H137" t="s">
        <v>759</v>
      </c>
      <c r="I137" t="s">
        <v>487</v>
      </c>
      <c r="J137" t="s">
        <v>488</v>
      </c>
      <c r="Q137">
        <v>194</v>
      </c>
      <c r="R137" t="s">
        <v>784</v>
      </c>
      <c r="S137" t="s">
        <v>256</v>
      </c>
      <c r="T137" t="s">
        <v>778</v>
      </c>
      <c r="U137" t="s">
        <v>375</v>
      </c>
      <c r="V137" t="s">
        <v>256</v>
      </c>
    </row>
    <row r="138" spans="1:23" x14ac:dyDescent="0.3">
      <c r="A138" t="s">
        <v>543</v>
      </c>
      <c r="B138" t="s">
        <v>166</v>
      </c>
      <c r="C138" t="s">
        <v>543</v>
      </c>
      <c r="D138" t="s">
        <v>166</v>
      </c>
      <c r="E138" t="s">
        <v>785</v>
      </c>
      <c r="F138" t="s">
        <v>166</v>
      </c>
      <c r="G138" t="s">
        <v>786</v>
      </c>
      <c r="H138" t="s">
        <v>374</v>
      </c>
      <c r="I138" t="s">
        <v>473</v>
      </c>
      <c r="J138" t="s">
        <v>474</v>
      </c>
      <c r="Q138">
        <v>195</v>
      </c>
      <c r="R138" t="s">
        <v>787</v>
      </c>
      <c r="S138" t="s">
        <v>230</v>
      </c>
      <c r="T138" t="s">
        <v>778</v>
      </c>
      <c r="U138" t="s">
        <v>375</v>
      </c>
      <c r="V138" t="s">
        <v>230</v>
      </c>
    </row>
    <row r="139" spans="1:23" x14ac:dyDescent="0.3">
      <c r="A139" t="s">
        <v>552</v>
      </c>
      <c r="B139" t="s">
        <v>226</v>
      </c>
      <c r="C139" t="s">
        <v>552</v>
      </c>
      <c r="D139" t="s">
        <v>226</v>
      </c>
      <c r="E139" t="s">
        <v>788</v>
      </c>
      <c r="F139" t="s">
        <v>789</v>
      </c>
      <c r="G139" t="s">
        <v>786</v>
      </c>
      <c r="H139" t="s">
        <v>374</v>
      </c>
      <c r="I139" t="s">
        <v>473</v>
      </c>
      <c r="J139" t="s">
        <v>474</v>
      </c>
      <c r="Q139">
        <v>196</v>
      </c>
      <c r="R139" t="s">
        <v>790</v>
      </c>
      <c r="S139" t="s">
        <v>311</v>
      </c>
      <c r="T139" t="s">
        <v>778</v>
      </c>
      <c r="U139" t="s">
        <v>375</v>
      </c>
      <c r="V139" t="s">
        <v>311</v>
      </c>
    </row>
    <row r="140" spans="1:23" x14ac:dyDescent="0.3">
      <c r="A140" t="s">
        <v>557</v>
      </c>
      <c r="B140" t="s">
        <v>285</v>
      </c>
      <c r="C140" t="s">
        <v>557</v>
      </c>
      <c r="D140" t="s">
        <v>285</v>
      </c>
      <c r="E140" t="s">
        <v>788</v>
      </c>
      <c r="F140" t="s">
        <v>789</v>
      </c>
      <c r="G140" t="s">
        <v>786</v>
      </c>
      <c r="H140" t="s">
        <v>374</v>
      </c>
      <c r="I140" t="s">
        <v>473</v>
      </c>
      <c r="J140" t="s">
        <v>474</v>
      </c>
      <c r="Q140">
        <v>21</v>
      </c>
      <c r="R140" t="s">
        <v>613</v>
      </c>
      <c r="S140" t="s">
        <v>40</v>
      </c>
      <c r="T140" t="s">
        <v>791</v>
      </c>
      <c r="U140" t="s">
        <v>335</v>
      </c>
      <c r="V140" t="s">
        <v>40</v>
      </c>
      <c r="W140" t="s">
        <v>40</v>
      </c>
    </row>
    <row r="141" spans="1:23" x14ac:dyDescent="0.3">
      <c r="A141" t="s">
        <v>555</v>
      </c>
      <c r="B141" t="s">
        <v>260</v>
      </c>
      <c r="C141" t="s">
        <v>555</v>
      </c>
      <c r="D141" t="s">
        <v>260</v>
      </c>
      <c r="E141" t="s">
        <v>792</v>
      </c>
      <c r="F141" t="s">
        <v>793</v>
      </c>
      <c r="G141" t="s">
        <v>786</v>
      </c>
      <c r="H141" t="s">
        <v>374</v>
      </c>
      <c r="I141" t="s">
        <v>473</v>
      </c>
      <c r="J141" t="s">
        <v>474</v>
      </c>
      <c r="Q141">
        <v>24</v>
      </c>
      <c r="R141" t="s">
        <v>597</v>
      </c>
      <c r="S141" t="s">
        <v>45</v>
      </c>
      <c r="T141" t="s">
        <v>791</v>
      </c>
      <c r="U141" t="s">
        <v>335</v>
      </c>
      <c r="V141" t="s">
        <v>45</v>
      </c>
      <c r="W141" t="s">
        <v>45</v>
      </c>
    </row>
    <row r="142" spans="1:23" x14ac:dyDescent="0.3">
      <c r="A142" t="s">
        <v>556</v>
      </c>
      <c r="B142" t="s">
        <v>270</v>
      </c>
      <c r="C142" t="s">
        <v>556</v>
      </c>
      <c r="D142" t="s">
        <v>270</v>
      </c>
      <c r="E142" t="s">
        <v>792</v>
      </c>
      <c r="F142" t="s">
        <v>793</v>
      </c>
      <c r="G142" t="s">
        <v>786</v>
      </c>
      <c r="H142" t="s">
        <v>374</v>
      </c>
      <c r="I142" t="s">
        <v>473</v>
      </c>
      <c r="J142" t="s">
        <v>474</v>
      </c>
      <c r="Q142">
        <v>25</v>
      </c>
      <c r="R142" t="s">
        <v>603</v>
      </c>
      <c r="S142" t="s">
        <v>117</v>
      </c>
      <c r="T142" t="s">
        <v>791</v>
      </c>
      <c r="U142" t="s">
        <v>335</v>
      </c>
      <c r="V142" t="s">
        <v>117</v>
      </c>
      <c r="W142" t="s">
        <v>117</v>
      </c>
    </row>
    <row r="143" spans="1:23" x14ac:dyDescent="0.3">
      <c r="A143" t="s">
        <v>536</v>
      </c>
      <c r="B143" t="s">
        <v>34</v>
      </c>
      <c r="C143" t="s">
        <v>536</v>
      </c>
      <c r="D143" t="s">
        <v>34</v>
      </c>
      <c r="E143" t="s">
        <v>794</v>
      </c>
      <c r="F143" t="s">
        <v>795</v>
      </c>
      <c r="G143" t="s">
        <v>786</v>
      </c>
      <c r="H143" t="s">
        <v>374</v>
      </c>
      <c r="I143" t="s">
        <v>473</v>
      </c>
      <c r="J143" t="s">
        <v>474</v>
      </c>
      <c r="Q143">
        <v>28</v>
      </c>
      <c r="R143" t="s">
        <v>607</v>
      </c>
      <c r="S143" t="s">
        <v>148</v>
      </c>
      <c r="T143" t="s">
        <v>791</v>
      </c>
      <c r="U143" t="s">
        <v>335</v>
      </c>
      <c r="V143" t="s">
        <v>148</v>
      </c>
      <c r="W143" t="s">
        <v>148</v>
      </c>
    </row>
    <row r="144" spans="1:23" x14ac:dyDescent="0.3">
      <c r="A144" t="s">
        <v>558</v>
      </c>
      <c r="B144" t="s">
        <v>307</v>
      </c>
      <c r="C144" t="s">
        <v>558</v>
      </c>
      <c r="D144" t="s">
        <v>307</v>
      </c>
      <c r="E144" t="s">
        <v>794</v>
      </c>
      <c r="F144" t="s">
        <v>795</v>
      </c>
      <c r="G144" t="s">
        <v>786</v>
      </c>
      <c r="H144" t="s">
        <v>374</v>
      </c>
      <c r="I144" t="s">
        <v>473</v>
      </c>
      <c r="J144" t="s">
        <v>474</v>
      </c>
      <c r="Q144">
        <v>31</v>
      </c>
      <c r="R144" t="s">
        <v>611</v>
      </c>
      <c r="S144" t="s">
        <v>189</v>
      </c>
      <c r="T144" t="s">
        <v>791</v>
      </c>
      <c r="U144" t="s">
        <v>335</v>
      </c>
      <c r="V144" t="s">
        <v>189</v>
      </c>
      <c r="W144" t="s">
        <v>189</v>
      </c>
    </row>
    <row r="145" spans="1:23" x14ac:dyDescent="0.3">
      <c r="A145" t="s">
        <v>541</v>
      </c>
      <c r="B145" t="s">
        <v>52</v>
      </c>
      <c r="C145" t="s">
        <v>541</v>
      </c>
      <c r="D145" t="s">
        <v>52</v>
      </c>
      <c r="E145" t="s">
        <v>796</v>
      </c>
      <c r="F145" t="s">
        <v>797</v>
      </c>
      <c r="G145" t="s">
        <v>786</v>
      </c>
      <c r="H145" t="s">
        <v>374</v>
      </c>
      <c r="I145" t="s">
        <v>473</v>
      </c>
      <c r="J145" t="s">
        <v>474</v>
      </c>
      <c r="Q145">
        <v>34</v>
      </c>
      <c r="R145" t="s">
        <v>605</v>
      </c>
      <c r="S145" t="s">
        <v>196</v>
      </c>
      <c r="T145" t="s">
        <v>791</v>
      </c>
      <c r="U145" t="s">
        <v>335</v>
      </c>
      <c r="V145" t="s">
        <v>196</v>
      </c>
      <c r="W145" t="s">
        <v>196</v>
      </c>
    </row>
    <row r="146" spans="1:23" x14ac:dyDescent="0.3">
      <c r="A146" t="s">
        <v>545</v>
      </c>
      <c r="B146" t="s">
        <v>200</v>
      </c>
      <c r="C146" t="s">
        <v>545</v>
      </c>
      <c r="D146" t="s">
        <v>200</v>
      </c>
      <c r="E146" t="s">
        <v>796</v>
      </c>
      <c r="F146" t="s">
        <v>797</v>
      </c>
      <c r="G146" t="s">
        <v>786</v>
      </c>
      <c r="H146" t="s">
        <v>374</v>
      </c>
      <c r="I146" t="s">
        <v>473</v>
      </c>
      <c r="J146" t="s">
        <v>474</v>
      </c>
      <c r="Q146">
        <v>37</v>
      </c>
      <c r="R146" t="s">
        <v>617</v>
      </c>
      <c r="S146" t="s">
        <v>245</v>
      </c>
      <c r="T146" t="s">
        <v>791</v>
      </c>
      <c r="U146" t="s">
        <v>335</v>
      </c>
      <c r="V146" t="s">
        <v>245</v>
      </c>
      <c r="W146" t="s">
        <v>245</v>
      </c>
    </row>
    <row r="147" spans="1:23" x14ac:dyDescent="0.3">
      <c r="A147" t="s">
        <v>549</v>
      </c>
      <c r="B147" t="s">
        <v>215</v>
      </c>
      <c r="C147" t="s">
        <v>549</v>
      </c>
      <c r="D147" t="s">
        <v>215</v>
      </c>
      <c r="E147" t="s">
        <v>796</v>
      </c>
      <c r="F147" t="s">
        <v>797</v>
      </c>
      <c r="G147" t="s">
        <v>786</v>
      </c>
      <c r="H147" t="s">
        <v>374</v>
      </c>
      <c r="I147" t="s">
        <v>473</v>
      </c>
      <c r="J147" t="s">
        <v>474</v>
      </c>
      <c r="Q147">
        <v>40</v>
      </c>
      <c r="R147" t="s">
        <v>798</v>
      </c>
      <c r="S147" t="s">
        <v>77</v>
      </c>
      <c r="T147" t="s">
        <v>799</v>
      </c>
      <c r="U147" t="s">
        <v>337</v>
      </c>
      <c r="V147" t="s">
        <v>77</v>
      </c>
      <c r="W147" t="s">
        <v>77</v>
      </c>
    </row>
    <row r="148" spans="1:23" x14ac:dyDescent="0.3">
      <c r="A148" t="s">
        <v>800</v>
      </c>
      <c r="B148" t="s">
        <v>205</v>
      </c>
      <c r="C148" t="s">
        <v>800</v>
      </c>
      <c r="D148" t="s">
        <v>205</v>
      </c>
      <c r="E148" t="s">
        <v>801</v>
      </c>
      <c r="F148" t="s">
        <v>205</v>
      </c>
      <c r="G148" t="s">
        <v>802</v>
      </c>
      <c r="H148" t="s">
        <v>803</v>
      </c>
      <c r="I148" t="s">
        <v>437</v>
      </c>
      <c r="J148" t="s">
        <v>438</v>
      </c>
      <c r="Q148">
        <v>43</v>
      </c>
      <c r="R148" t="s">
        <v>804</v>
      </c>
      <c r="S148" t="s">
        <v>122</v>
      </c>
      <c r="T148" t="s">
        <v>799</v>
      </c>
      <c r="U148" t="s">
        <v>337</v>
      </c>
      <c r="V148" t="s">
        <v>122</v>
      </c>
      <c r="W148" t="s">
        <v>122</v>
      </c>
    </row>
    <row r="149" spans="1:23" x14ac:dyDescent="0.3">
      <c r="A149" t="s">
        <v>805</v>
      </c>
      <c r="B149" t="s">
        <v>251</v>
      </c>
      <c r="C149" t="s">
        <v>805</v>
      </c>
      <c r="D149" t="s">
        <v>251</v>
      </c>
      <c r="E149" t="s">
        <v>806</v>
      </c>
      <c r="F149" t="s">
        <v>251</v>
      </c>
      <c r="G149" t="s">
        <v>802</v>
      </c>
      <c r="H149" t="s">
        <v>803</v>
      </c>
      <c r="I149" t="s">
        <v>437</v>
      </c>
      <c r="J149" t="s">
        <v>438</v>
      </c>
      <c r="Q149">
        <v>46</v>
      </c>
      <c r="R149" t="s">
        <v>807</v>
      </c>
      <c r="S149" t="s">
        <v>127</v>
      </c>
      <c r="T149" t="s">
        <v>799</v>
      </c>
      <c r="U149" t="s">
        <v>337</v>
      </c>
      <c r="V149" t="s">
        <v>127</v>
      </c>
      <c r="W149" t="s">
        <v>127</v>
      </c>
    </row>
    <row r="150" spans="1:23" x14ac:dyDescent="0.3">
      <c r="A150" t="s">
        <v>808</v>
      </c>
      <c r="B150" t="s">
        <v>144</v>
      </c>
      <c r="C150" t="s">
        <v>808</v>
      </c>
      <c r="D150" t="s">
        <v>144</v>
      </c>
      <c r="E150" t="s">
        <v>809</v>
      </c>
      <c r="F150" t="s">
        <v>144</v>
      </c>
      <c r="G150" t="s">
        <v>802</v>
      </c>
      <c r="H150" t="s">
        <v>803</v>
      </c>
      <c r="I150" t="s">
        <v>437</v>
      </c>
      <c r="J150" t="s">
        <v>438</v>
      </c>
      <c r="Q150">
        <v>49</v>
      </c>
      <c r="R150" t="s">
        <v>810</v>
      </c>
      <c r="S150" t="s">
        <v>214</v>
      </c>
      <c r="T150" t="s">
        <v>799</v>
      </c>
      <c r="U150" t="s">
        <v>337</v>
      </c>
      <c r="V150" t="s">
        <v>214</v>
      </c>
      <c r="W150" t="s">
        <v>214</v>
      </c>
    </row>
    <row r="151" spans="1:23" x14ac:dyDescent="0.3">
      <c r="A151" t="s">
        <v>562</v>
      </c>
      <c r="B151" t="s">
        <v>99</v>
      </c>
      <c r="C151" t="s">
        <v>562</v>
      </c>
      <c r="D151" t="s">
        <v>99</v>
      </c>
      <c r="E151" t="s">
        <v>811</v>
      </c>
      <c r="F151" t="s">
        <v>812</v>
      </c>
      <c r="G151" t="s">
        <v>802</v>
      </c>
      <c r="H151" t="s">
        <v>803</v>
      </c>
      <c r="I151" t="s">
        <v>437</v>
      </c>
      <c r="J151" t="s">
        <v>438</v>
      </c>
      <c r="Q151">
        <v>52</v>
      </c>
      <c r="R151" t="s">
        <v>813</v>
      </c>
      <c r="S151" t="s">
        <v>225</v>
      </c>
      <c r="T151" t="s">
        <v>799</v>
      </c>
      <c r="U151" t="s">
        <v>337</v>
      </c>
      <c r="V151" t="s">
        <v>225</v>
      </c>
      <c r="W151" t="s">
        <v>225</v>
      </c>
    </row>
    <row r="152" spans="1:23" x14ac:dyDescent="0.3">
      <c r="A152" t="s">
        <v>563</v>
      </c>
      <c r="B152" t="s">
        <v>107</v>
      </c>
      <c r="C152" t="s">
        <v>563</v>
      </c>
      <c r="D152" t="s">
        <v>107</v>
      </c>
      <c r="E152" t="s">
        <v>811</v>
      </c>
      <c r="F152" t="s">
        <v>812</v>
      </c>
      <c r="G152" t="s">
        <v>802</v>
      </c>
      <c r="H152" t="s">
        <v>803</v>
      </c>
      <c r="I152" t="s">
        <v>437</v>
      </c>
      <c r="J152" t="s">
        <v>438</v>
      </c>
      <c r="Q152">
        <v>55</v>
      </c>
      <c r="R152" t="s">
        <v>814</v>
      </c>
      <c r="S152" t="s">
        <v>228</v>
      </c>
      <c r="T152" t="s">
        <v>799</v>
      </c>
      <c r="U152" t="s">
        <v>337</v>
      </c>
      <c r="V152" t="s">
        <v>228</v>
      </c>
      <c r="W152" t="s">
        <v>228</v>
      </c>
    </row>
    <row r="153" spans="1:23" x14ac:dyDescent="0.3">
      <c r="A153" t="s">
        <v>569</v>
      </c>
      <c r="B153" t="s">
        <v>115</v>
      </c>
      <c r="C153" t="s">
        <v>569</v>
      </c>
      <c r="D153" t="s">
        <v>115</v>
      </c>
      <c r="E153" t="s">
        <v>811</v>
      </c>
      <c r="F153" t="s">
        <v>812</v>
      </c>
      <c r="G153" t="s">
        <v>802</v>
      </c>
      <c r="H153" t="s">
        <v>803</v>
      </c>
      <c r="I153" t="s">
        <v>437</v>
      </c>
      <c r="J153" t="s">
        <v>438</v>
      </c>
      <c r="Q153">
        <v>58</v>
      </c>
      <c r="R153" t="s">
        <v>815</v>
      </c>
      <c r="S153" t="s">
        <v>231</v>
      </c>
      <c r="T153" t="s">
        <v>799</v>
      </c>
      <c r="U153" t="s">
        <v>337</v>
      </c>
      <c r="V153" t="s">
        <v>231</v>
      </c>
      <c r="W153" t="s">
        <v>231</v>
      </c>
    </row>
    <row r="154" spans="1:23" x14ac:dyDescent="0.3">
      <c r="A154" t="s">
        <v>573</v>
      </c>
      <c r="B154" t="s">
        <v>132</v>
      </c>
      <c r="C154" t="s">
        <v>573</v>
      </c>
      <c r="D154" t="s">
        <v>132</v>
      </c>
      <c r="E154" t="s">
        <v>811</v>
      </c>
      <c r="F154" t="s">
        <v>812</v>
      </c>
      <c r="G154" t="s">
        <v>802</v>
      </c>
      <c r="H154" t="s">
        <v>803</v>
      </c>
      <c r="I154" t="s">
        <v>437</v>
      </c>
      <c r="J154" t="s">
        <v>438</v>
      </c>
      <c r="Q154">
        <v>61</v>
      </c>
      <c r="R154" t="s">
        <v>527</v>
      </c>
      <c r="S154" t="s">
        <v>12</v>
      </c>
      <c r="T154" t="s">
        <v>816</v>
      </c>
      <c r="U154" t="s">
        <v>338</v>
      </c>
      <c r="V154" t="s">
        <v>12</v>
      </c>
      <c r="W154" t="s">
        <v>12</v>
      </c>
    </row>
    <row r="155" spans="1:23" x14ac:dyDescent="0.3">
      <c r="A155" t="s">
        <v>561</v>
      </c>
      <c r="B155" t="s">
        <v>92</v>
      </c>
      <c r="C155" t="s">
        <v>561</v>
      </c>
      <c r="D155" t="s">
        <v>92</v>
      </c>
      <c r="E155" t="s">
        <v>817</v>
      </c>
      <c r="F155" t="s">
        <v>818</v>
      </c>
      <c r="G155" t="s">
        <v>802</v>
      </c>
      <c r="H155" t="s">
        <v>803</v>
      </c>
      <c r="I155" t="s">
        <v>437</v>
      </c>
      <c r="J155" t="s">
        <v>438</v>
      </c>
      <c r="Q155">
        <v>64</v>
      </c>
      <c r="R155" t="s">
        <v>531</v>
      </c>
      <c r="S155" t="s">
        <v>24</v>
      </c>
      <c r="T155" t="s">
        <v>816</v>
      </c>
      <c r="U155" t="s">
        <v>338</v>
      </c>
      <c r="V155" t="s">
        <v>24</v>
      </c>
      <c r="W155" t="s">
        <v>24</v>
      </c>
    </row>
    <row r="156" spans="1:23" x14ac:dyDescent="0.3">
      <c r="A156" t="s">
        <v>575</v>
      </c>
      <c r="B156" t="s">
        <v>178</v>
      </c>
      <c r="C156" t="s">
        <v>575</v>
      </c>
      <c r="D156" t="s">
        <v>178</v>
      </c>
      <c r="E156" t="s">
        <v>817</v>
      </c>
      <c r="F156" t="s">
        <v>818</v>
      </c>
      <c r="G156" t="s">
        <v>802</v>
      </c>
      <c r="H156" t="s">
        <v>803</v>
      </c>
      <c r="I156" t="s">
        <v>437</v>
      </c>
      <c r="J156" t="s">
        <v>438</v>
      </c>
      <c r="Q156">
        <v>67</v>
      </c>
      <c r="R156" t="s">
        <v>538</v>
      </c>
      <c r="S156" t="s">
        <v>49</v>
      </c>
      <c r="T156" t="s">
        <v>816</v>
      </c>
      <c r="U156" t="s">
        <v>338</v>
      </c>
      <c r="V156" t="s">
        <v>49</v>
      </c>
      <c r="W156" t="s">
        <v>49</v>
      </c>
    </row>
    <row r="157" spans="1:23" x14ac:dyDescent="0.3">
      <c r="A157" t="s">
        <v>581</v>
      </c>
      <c r="B157" t="s">
        <v>276</v>
      </c>
      <c r="C157" t="s">
        <v>581</v>
      </c>
      <c r="D157" t="s">
        <v>276</v>
      </c>
      <c r="E157" t="s">
        <v>817</v>
      </c>
      <c r="F157" t="s">
        <v>818</v>
      </c>
      <c r="G157" t="s">
        <v>802</v>
      </c>
      <c r="H157" t="s">
        <v>803</v>
      </c>
      <c r="I157" t="s">
        <v>437</v>
      </c>
      <c r="J157" t="s">
        <v>438</v>
      </c>
      <c r="Q157">
        <v>70</v>
      </c>
      <c r="R157" t="s">
        <v>542</v>
      </c>
      <c r="S157" t="s">
        <v>113</v>
      </c>
      <c r="T157" t="s">
        <v>816</v>
      </c>
      <c r="U157" t="s">
        <v>338</v>
      </c>
      <c r="V157" t="s">
        <v>113</v>
      </c>
      <c r="W157" t="s">
        <v>113</v>
      </c>
    </row>
    <row r="158" spans="1:23" x14ac:dyDescent="0.3">
      <c r="A158" t="s">
        <v>586</v>
      </c>
      <c r="B158" t="s">
        <v>309</v>
      </c>
      <c r="C158" t="s">
        <v>586</v>
      </c>
      <c r="D158" t="s">
        <v>309</v>
      </c>
      <c r="E158" t="s">
        <v>817</v>
      </c>
      <c r="F158" t="s">
        <v>818</v>
      </c>
      <c r="G158" t="s">
        <v>802</v>
      </c>
      <c r="H158" t="s">
        <v>803</v>
      </c>
      <c r="I158" t="s">
        <v>437</v>
      </c>
      <c r="J158" t="s">
        <v>438</v>
      </c>
      <c r="Q158">
        <v>73</v>
      </c>
      <c r="R158" t="s">
        <v>533</v>
      </c>
      <c r="S158" t="s">
        <v>167</v>
      </c>
      <c r="T158" t="s">
        <v>816</v>
      </c>
      <c r="U158" t="s">
        <v>338</v>
      </c>
      <c r="V158" t="s">
        <v>167</v>
      </c>
      <c r="W158" t="s">
        <v>167</v>
      </c>
    </row>
    <row r="159" spans="1:23" x14ac:dyDescent="0.3">
      <c r="A159" t="s">
        <v>559</v>
      </c>
      <c r="B159" t="s">
        <v>23</v>
      </c>
      <c r="C159" t="s">
        <v>559</v>
      </c>
      <c r="D159" t="s">
        <v>23</v>
      </c>
      <c r="E159" t="s">
        <v>819</v>
      </c>
      <c r="F159" t="s">
        <v>820</v>
      </c>
      <c r="G159" t="s">
        <v>802</v>
      </c>
      <c r="H159" t="s">
        <v>803</v>
      </c>
      <c r="I159" t="s">
        <v>437</v>
      </c>
      <c r="J159" t="s">
        <v>438</v>
      </c>
      <c r="Q159">
        <v>109</v>
      </c>
      <c r="R159" t="s">
        <v>535</v>
      </c>
      <c r="S159" t="s">
        <v>179</v>
      </c>
      <c r="T159" t="s">
        <v>816</v>
      </c>
      <c r="U159" t="s">
        <v>338</v>
      </c>
      <c r="V159" t="s">
        <v>179</v>
      </c>
      <c r="W159" t="s">
        <v>179</v>
      </c>
    </row>
    <row r="160" spans="1:23" x14ac:dyDescent="0.3">
      <c r="A160" t="s">
        <v>571</v>
      </c>
      <c r="B160" t="s">
        <v>129</v>
      </c>
      <c r="C160" t="s">
        <v>571</v>
      </c>
      <c r="D160" t="s">
        <v>129</v>
      </c>
      <c r="E160" t="s">
        <v>819</v>
      </c>
      <c r="F160" t="s">
        <v>820</v>
      </c>
      <c r="G160" t="s">
        <v>802</v>
      </c>
      <c r="H160" t="s">
        <v>803</v>
      </c>
      <c r="I160" t="s">
        <v>437</v>
      </c>
      <c r="J160" t="s">
        <v>438</v>
      </c>
      <c r="Q160">
        <v>111</v>
      </c>
      <c r="R160" t="s">
        <v>544</v>
      </c>
      <c r="S160" t="s">
        <v>222</v>
      </c>
      <c r="T160" t="s">
        <v>816</v>
      </c>
      <c r="U160" t="s">
        <v>338</v>
      </c>
      <c r="V160" t="s">
        <v>222</v>
      </c>
      <c r="W160" t="s">
        <v>222</v>
      </c>
    </row>
    <row r="161" spans="1:22" x14ac:dyDescent="0.3">
      <c r="A161" t="s">
        <v>578</v>
      </c>
      <c r="B161" t="s">
        <v>223</v>
      </c>
      <c r="C161" t="s">
        <v>578</v>
      </c>
      <c r="D161" t="s">
        <v>223</v>
      </c>
      <c r="E161" t="s">
        <v>819</v>
      </c>
      <c r="F161" t="s">
        <v>820</v>
      </c>
      <c r="G161" t="s">
        <v>802</v>
      </c>
      <c r="H161" t="s">
        <v>803</v>
      </c>
      <c r="I161" t="s">
        <v>437</v>
      </c>
      <c r="J161" t="s">
        <v>438</v>
      </c>
      <c r="Q161">
        <v>232</v>
      </c>
      <c r="R161" t="s">
        <v>821</v>
      </c>
      <c r="S161" t="s">
        <v>16</v>
      </c>
      <c r="T161" t="s">
        <v>822</v>
      </c>
      <c r="U161" t="s">
        <v>823</v>
      </c>
      <c r="V161" t="s">
        <v>16</v>
      </c>
    </row>
    <row r="162" spans="1:22" x14ac:dyDescent="0.3">
      <c r="A162" t="s">
        <v>824</v>
      </c>
      <c r="B162" t="s">
        <v>134</v>
      </c>
      <c r="C162" t="s">
        <v>824</v>
      </c>
      <c r="D162" t="s">
        <v>134</v>
      </c>
      <c r="E162" t="s">
        <v>825</v>
      </c>
      <c r="F162" t="s">
        <v>134</v>
      </c>
      <c r="G162" t="s">
        <v>826</v>
      </c>
      <c r="H162" t="s">
        <v>827</v>
      </c>
      <c r="I162" t="s">
        <v>828</v>
      </c>
      <c r="J162" t="s">
        <v>829</v>
      </c>
      <c r="Q162">
        <v>233</v>
      </c>
      <c r="R162" t="s">
        <v>830</v>
      </c>
      <c r="S162" t="s">
        <v>18</v>
      </c>
      <c r="T162" t="s">
        <v>822</v>
      </c>
      <c r="U162" t="s">
        <v>823</v>
      </c>
      <c r="V162" t="s">
        <v>18</v>
      </c>
    </row>
    <row r="163" spans="1:22" x14ac:dyDescent="0.3">
      <c r="A163" t="s">
        <v>831</v>
      </c>
      <c r="B163" t="s">
        <v>47</v>
      </c>
      <c r="C163" t="s">
        <v>831</v>
      </c>
      <c r="D163" t="s">
        <v>47</v>
      </c>
      <c r="E163" t="s">
        <v>832</v>
      </c>
      <c r="F163" t="s">
        <v>833</v>
      </c>
      <c r="G163" t="s">
        <v>826</v>
      </c>
      <c r="H163" t="s">
        <v>827</v>
      </c>
      <c r="I163" t="s">
        <v>828</v>
      </c>
      <c r="J163" t="s">
        <v>829</v>
      </c>
      <c r="Q163">
        <v>234</v>
      </c>
      <c r="R163" t="s">
        <v>834</v>
      </c>
      <c r="S163" t="s">
        <v>28</v>
      </c>
      <c r="T163" t="s">
        <v>822</v>
      </c>
      <c r="U163" t="s">
        <v>823</v>
      </c>
      <c r="V163" t="s">
        <v>28</v>
      </c>
    </row>
    <row r="164" spans="1:22" x14ac:dyDescent="0.3">
      <c r="A164" t="s">
        <v>835</v>
      </c>
      <c r="B164" t="s">
        <v>165</v>
      </c>
      <c r="C164" t="s">
        <v>835</v>
      </c>
      <c r="D164" t="s">
        <v>165</v>
      </c>
      <c r="E164" t="s">
        <v>832</v>
      </c>
      <c r="F164" t="s">
        <v>833</v>
      </c>
      <c r="G164" t="s">
        <v>826</v>
      </c>
      <c r="H164" t="s">
        <v>827</v>
      </c>
      <c r="I164" t="s">
        <v>828</v>
      </c>
      <c r="J164" t="s">
        <v>829</v>
      </c>
      <c r="Q164">
        <v>235</v>
      </c>
      <c r="R164" t="s">
        <v>836</v>
      </c>
      <c r="S164" t="s">
        <v>41</v>
      </c>
      <c r="T164" t="s">
        <v>822</v>
      </c>
      <c r="U164" t="s">
        <v>823</v>
      </c>
      <c r="V164" t="s">
        <v>41</v>
      </c>
    </row>
    <row r="165" spans="1:22" x14ac:dyDescent="0.3">
      <c r="A165" t="s">
        <v>837</v>
      </c>
      <c r="B165" t="s">
        <v>210</v>
      </c>
      <c r="C165" t="s">
        <v>837</v>
      </c>
      <c r="D165" t="s">
        <v>210</v>
      </c>
      <c r="E165" t="s">
        <v>832</v>
      </c>
      <c r="F165" t="s">
        <v>833</v>
      </c>
      <c r="G165" t="s">
        <v>826</v>
      </c>
      <c r="H165" t="s">
        <v>827</v>
      </c>
      <c r="I165" t="s">
        <v>828</v>
      </c>
      <c r="J165" t="s">
        <v>829</v>
      </c>
      <c r="Q165">
        <v>236</v>
      </c>
      <c r="R165" t="s">
        <v>838</v>
      </c>
      <c r="S165" t="s">
        <v>46</v>
      </c>
      <c r="T165" t="s">
        <v>822</v>
      </c>
      <c r="U165" t="s">
        <v>823</v>
      </c>
      <c r="V165" t="s">
        <v>46</v>
      </c>
    </row>
    <row r="166" spans="1:22" x14ac:dyDescent="0.3">
      <c r="A166" t="s">
        <v>839</v>
      </c>
      <c r="B166" t="s">
        <v>315</v>
      </c>
      <c r="C166" t="s">
        <v>839</v>
      </c>
      <c r="D166" t="s">
        <v>315</v>
      </c>
      <c r="E166" t="s">
        <v>832</v>
      </c>
      <c r="F166" t="s">
        <v>833</v>
      </c>
      <c r="G166" t="s">
        <v>826</v>
      </c>
      <c r="H166" t="s">
        <v>827</v>
      </c>
      <c r="I166" t="s">
        <v>828</v>
      </c>
      <c r="J166" t="s">
        <v>829</v>
      </c>
      <c r="Q166">
        <v>237</v>
      </c>
      <c r="R166" t="s">
        <v>840</v>
      </c>
      <c r="S166" t="s">
        <v>79</v>
      </c>
      <c r="T166" t="s">
        <v>822</v>
      </c>
      <c r="U166" t="s">
        <v>823</v>
      </c>
      <c r="V166" t="s">
        <v>79</v>
      </c>
    </row>
    <row r="167" spans="1:22" x14ac:dyDescent="0.3">
      <c r="A167" t="s">
        <v>841</v>
      </c>
      <c r="B167" t="s">
        <v>317</v>
      </c>
      <c r="C167" t="s">
        <v>841</v>
      </c>
      <c r="D167" t="s">
        <v>317</v>
      </c>
      <c r="E167" t="s">
        <v>832</v>
      </c>
      <c r="F167" t="s">
        <v>833</v>
      </c>
      <c r="G167" t="s">
        <v>826</v>
      </c>
      <c r="H167" t="s">
        <v>827</v>
      </c>
      <c r="I167" t="s">
        <v>828</v>
      </c>
      <c r="J167" t="s">
        <v>829</v>
      </c>
      <c r="Q167">
        <v>238</v>
      </c>
      <c r="R167" t="s">
        <v>842</v>
      </c>
      <c r="S167" t="s">
        <v>89</v>
      </c>
      <c r="T167" t="s">
        <v>822</v>
      </c>
      <c r="U167" t="s">
        <v>823</v>
      </c>
      <c r="V167" t="s">
        <v>89</v>
      </c>
    </row>
    <row r="168" spans="1:22" x14ac:dyDescent="0.3">
      <c r="A168" t="s">
        <v>843</v>
      </c>
      <c r="B168" t="s">
        <v>319</v>
      </c>
      <c r="C168" t="s">
        <v>843</v>
      </c>
      <c r="D168" t="s">
        <v>319</v>
      </c>
      <c r="E168" t="s">
        <v>832</v>
      </c>
      <c r="F168" t="s">
        <v>833</v>
      </c>
      <c r="G168" t="s">
        <v>826</v>
      </c>
      <c r="H168" t="s">
        <v>827</v>
      </c>
      <c r="I168" t="s">
        <v>828</v>
      </c>
      <c r="J168" t="s">
        <v>829</v>
      </c>
      <c r="Q168">
        <v>239</v>
      </c>
      <c r="R168" t="s">
        <v>844</v>
      </c>
      <c r="S168" t="s">
        <v>102</v>
      </c>
      <c r="T168" t="s">
        <v>822</v>
      </c>
      <c r="U168" t="s">
        <v>823</v>
      </c>
      <c r="V168" t="s">
        <v>102</v>
      </c>
    </row>
    <row r="169" spans="1:22" x14ac:dyDescent="0.3">
      <c r="A169" t="s">
        <v>845</v>
      </c>
      <c r="B169" t="s">
        <v>193</v>
      </c>
      <c r="C169" t="s">
        <v>845</v>
      </c>
      <c r="D169" t="s">
        <v>193</v>
      </c>
      <c r="E169" t="s">
        <v>846</v>
      </c>
      <c r="F169" t="s">
        <v>847</v>
      </c>
      <c r="G169" t="s">
        <v>826</v>
      </c>
      <c r="H169" t="s">
        <v>827</v>
      </c>
      <c r="I169" t="s">
        <v>828</v>
      </c>
      <c r="J169" t="s">
        <v>829</v>
      </c>
      <c r="Q169">
        <v>240</v>
      </c>
      <c r="R169" t="s">
        <v>848</v>
      </c>
      <c r="S169" t="s">
        <v>118</v>
      </c>
      <c r="T169" t="s">
        <v>822</v>
      </c>
      <c r="U169" t="s">
        <v>823</v>
      </c>
      <c r="V169" t="s">
        <v>118</v>
      </c>
    </row>
    <row r="170" spans="1:22" x14ac:dyDescent="0.3">
      <c r="A170" t="s">
        <v>849</v>
      </c>
      <c r="B170" t="s">
        <v>198</v>
      </c>
      <c r="C170" t="s">
        <v>849</v>
      </c>
      <c r="D170" t="s">
        <v>198</v>
      </c>
      <c r="E170" t="s">
        <v>846</v>
      </c>
      <c r="F170" t="s">
        <v>847</v>
      </c>
      <c r="G170" t="s">
        <v>826</v>
      </c>
      <c r="H170" t="s">
        <v>827</v>
      </c>
      <c r="I170" t="s">
        <v>828</v>
      </c>
      <c r="J170" t="s">
        <v>829</v>
      </c>
      <c r="Q170">
        <v>241</v>
      </c>
      <c r="R170" t="s">
        <v>850</v>
      </c>
      <c r="S170" t="s">
        <v>128</v>
      </c>
      <c r="T170" t="s">
        <v>822</v>
      </c>
      <c r="U170" t="s">
        <v>823</v>
      </c>
      <c r="V170" t="s">
        <v>128</v>
      </c>
    </row>
    <row r="171" spans="1:22" x14ac:dyDescent="0.3">
      <c r="A171" t="s">
        <v>851</v>
      </c>
      <c r="B171" t="s">
        <v>220</v>
      </c>
      <c r="C171" t="s">
        <v>851</v>
      </c>
      <c r="D171" t="s">
        <v>220</v>
      </c>
      <c r="E171" t="s">
        <v>846</v>
      </c>
      <c r="F171" t="s">
        <v>847</v>
      </c>
      <c r="G171" t="s">
        <v>826</v>
      </c>
      <c r="H171" t="s">
        <v>827</v>
      </c>
      <c r="I171" t="s">
        <v>828</v>
      </c>
      <c r="J171" t="s">
        <v>829</v>
      </c>
      <c r="Q171">
        <v>242</v>
      </c>
      <c r="R171" t="s">
        <v>852</v>
      </c>
      <c r="S171" t="s">
        <v>133</v>
      </c>
      <c r="T171" t="s">
        <v>822</v>
      </c>
      <c r="U171" t="s">
        <v>823</v>
      </c>
      <c r="V171" t="s">
        <v>133</v>
      </c>
    </row>
    <row r="172" spans="1:22" x14ac:dyDescent="0.3">
      <c r="A172" t="s">
        <v>853</v>
      </c>
      <c r="B172" t="s">
        <v>263</v>
      </c>
      <c r="C172" t="s">
        <v>853</v>
      </c>
      <c r="D172" t="s">
        <v>263</v>
      </c>
      <c r="E172" t="s">
        <v>846</v>
      </c>
      <c r="F172" t="s">
        <v>847</v>
      </c>
      <c r="G172" t="s">
        <v>826</v>
      </c>
      <c r="H172" t="s">
        <v>827</v>
      </c>
      <c r="I172" t="s">
        <v>828</v>
      </c>
      <c r="J172" t="s">
        <v>829</v>
      </c>
      <c r="Q172">
        <v>243</v>
      </c>
      <c r="R172" t="s">
        <v>854</v>
      </c>
      <c r="S172" t="s">
        <v>137</v>
      </c>
      <c r="T172" t="s">
        <v>822</v>
      </c>
      <c r="U172" t="s">
        <v>823</v>
      </c>
      <c r="V172" t="s">
        <v>137</v>
      </c>
    </row>
    <row r="173" spans="1:22" x14ac:dyDescent="0.3">
      <c r="A173" t="s">
        <v>855</v>
      </c>
      <c r="B173" t="s">
        <v>294</v>
      </c>
      <c r="C173" t="s">
        <v>855</v>
      </c>
      <c r="D173" t="s">
        <v>294</v>
      </c>
      <c r="E173" t="s">
        <v>846</v>
      </c>
      <c r="F173" t="s">
        <v>847</v>
      </c>
      <c r="G173" t="s">
        <v>826</v>
      </c>
      <c r="H173" t="s">
        <v>827</v>
      </c>
      <c r="I173" t="s">
        <v>828</v>
      </c>
      <c r="J173" t="s">
        <v>829</v>
      </c>
      <c r="Q173">
        <v>244</v>
      </c>
      <c r="R173" t="s">
        <v>856</v>
      </c>
      <c r="S173" t="s">
        <v>140</v>
      </c>
      <c r="T173" t="s">
        <v>822</v>
      </c>
      <c r="U173" t="s">
        <v>823</v>
      </c>
      <c r="V173" t="s">
        <v>140</v>
      </c>
    </row>
    <row r="174" spans="1:22" x14ac:dyDescent="0.3">
      <c r="A174" t="s">
        <v>857</v>
      </c>
      <c r="B174" t="s">
        <v>858</v>
      </c>
      <c r="C174" t="s">
        <v>859</v>
      </c>
      <c r="D174" t="s">
        <v>860</v>
      </c>
      <c r="E174" t="s">
        <v>861</v>
      </c>
      <c r="F174" t="s">
        <v>862</v>
      </c>
      <c r="G174" t="s">
        <v>863</v>
      </c>
      <c r="H174" t="s">
        <v>864</v>
      </c>
      <c r="I174" t="s">
        <v>675</v>
      </c>
      <c r="J174" t="s">
        <v>676</v>
      </c>
      <c r="Q174">
        <v>245</v>
      </c>
      <c r="R174" t="s">
        <v>865</v>
      </c>
      <c r="S174" t="s">
        <v>150</v>
      </c>
      <c r="T174" t="s">
        <v>822</v>
      </c>
      <c r="U174" t="s">
        <v>823</v>
      </c>
      <c r="V174" t="s">
        <v>150</v>
      </c>
    </row>
    <row r="175" spans="1:22" x14ac:dyDescent="0.3">
      <c r="A175" t="s">
        <v>857</v>
      </c>
      <c r="B175" t="s">
        <v>858</v>
      </c>
      <c r="C175" t="s">
        <v>866</v>
      </c>
      <c r="D175" t="s">
        <v>867</v>
      </c>
      <c r="E175" t="s">
        <v>861</v>
      </c>
      <c r="F175" t="s">
        <v>862</v>
      </c>
      <c r="G175" t="s">
        <v>863</v>
      </c>
      <c r="H175" t="s">
        <v>864</v>
      </c>
      <c r="I175" t="s">
        <v>675</v>
      </c>
      <c r="J175" t="s">
        <v>676</v>
      </c>
      <c r="Q175">
        <v>246</v>
      </c>
      <c r="R175" t="s">
        <v>868</v>
      </c>
      <c r="S175" t="s">
        <v>171</v>
      </c>
      <c r="T175" t="s">
        <v>822</v>
      </c>
      <c r="U175" t="s">
        <v>823</v>
      </c>
      <c r="V175" t="s">
        <v>171</v>
      </c>
    </row>
    <row r="176" spans="1:22" x14ac:dyDescent="0.3">
      <c r="A176" t="s">
        <v>857</v>
      </c>
      <c r="B176" t="s">
        <v>858</v>
      </c>
      <c r="C176" t="s">
        <v>869</v>
      </c>
      <c r="D176" t="s">
        <v>870</v>
      </c>
      <c r="E176" t="s">
        <v>871</v>
      </c>
      <c r="F176" t="s">
        <v>872</v>
      </c>
      <c r="G176" t="s">
        <v>863</v>
      </c>
      <c r="H176" t="s">
        <v>864</v>
      </c>
      <c r="I176" t="s">
        <v>675</v>
      </c>
      <c r="J176" t="s">
        <v>676</v>
      </c>
      <c r="Q176">
        <v>247</v>
      </c>
      <c r="R176" t="s">
        <v>873</v>
      </c>
      <c r="S176" t="s">
        <v>208</v>
      </c>
      <c r="T176" t="s">
        <v>822</v>
      </c>
      <c r="U176" t="s">
        <v>823</v>
      </c>
      <c r="V176" t="s">
        <v>208</v>
      </c>
    </row>
    <row r="177" spans="1:22" x14ac:dyDescent="0.3">
      <c r="A177" t="s">
        <v>857</v>
      </c>
      <c r="B177" t="s">
        <v>858</v>
      </c>
      <c r="C177" t="s">
        <v>874</v>
      </c>
      <c r="D177" t="s">
        <v>875</v>
      </c>
      <c r="E177" t="s">
        <v>871</v>
      </c>
      <c r="F177" t="s">
        <v>872</v>
      </c>
      <c r="G177" t="s">
        <v>863</v>
      </c>
      <c r="H177" t="s">
        <v>864</v>
      </c>
      <c r="I177" t="s">
        <v>675</v>
      </c>
      <c r="J177" t="s">
        <v>676</v>
      </c>
      <c r="Q177">
        <v>248</v>
      </c>
      <c r="R177" t="s">
        <v>876</v>
      </c>
      <c r="S177" t="s">
        <v>213</v>
      </c>
      <c r="T177" t="s">
        <v>822</v>
      </c>
      <c r="U177" t="s">
        <v>823</v>
      </c>
      <c r="V177" t="s">
        <v>213</v>
      </c>
    </row>
    <row r="178" spans="1:22" x14ac:dyDescent="0.3">
      <c r="A178" t="s">
        <v>877</v>
      </c>
      <c r="B178" t="s">
        <v>878</v>
      </c>
      <c r="C178" t="s">
        <v>879</v>
      </c>
      <c r="D178" t="s">
        <v>880</v>
      </c>
      <c r="E178" t="s">
        <v>871</v>
      </c>
      <c r="F178" t="s">
        <v>872</v>
      </c>
      <c r="G178" t="s">
        <v>863</v>
      </c>
      <c r="H178" t="s">
        <v>864</v>
      </c>
      <c r="I178" t="s">
        <v>675</v>
      </c>
      <c r="J178" t="s">
        <v>676</v>
      </c>
      <c r="Q178">
        <v>249</v>
      </c>
      <c r="R178" t="s">
        <v>881</v>
      </c>
      <c r="S178" t="s">
        <v>267</v>
      </c>
      <c r="T178" t="s">
        <v>822</v>
      </c>
      <c r="U178" t="s">
        <v>823</v>
      </c>
      <c r="V178" t="s">
        <v>267</v>
      </c>
    </row>
    <row r="179" spans="1:22" x14ac:dyDescent="0.3">
      <c r="A179" t="s">
        <v>877</v>
      </c>
      <c r="B179" t="s">
        <v>878</v>
      </c>
      <c r="C179" t="s">
        <v>882</v>
      </c>
      <c r="D179" t="s">
        <v>883</v>
      </c>
      <c r="E179" t="s">
        <v>871</v>
      </c>
      <c r="F179" t="s">
        <v>872</v>
      </c>
      <c r="G179" t="s">
        <v>863</v>
      </c>
      <c r="H179" t="s">
        <v>864</v>
      </c>
      <c r="I179" t="s">
        <v>675</v>
      </c>
      <c r="J179" t="s">
        <v>676</v>
      </c>
      <c r="Q179">
        <v>250</v>
      </c>
      <c r="R179" t="s">
        <v>884</v>
      </c>
      <c r="S179" t="s">
        <v>291</v>
      </c>
      <c r="T179" t="s">
        <v>822</v>
      </c>
      <c r="U179" t="s">
        <v>823</v>
      </c>
      <c r="V179" t="s">
        <v>291</v>
      </c>
    </row>
    <row r="180" spans="1:22" x14ac:dyDescent="0.3">
      <c r="A180" t="s">
        <v>885</v>
      </c>
      <c r="B180" t="s">
        <v>886</v>
      </c>
      <c r="C180" t="s">
        <v>887</v>
      </c>
      <c r="D180" t="s">
        <v>888</v>
      </c>
      <c r="E180" t="s">
        <v>889</v>
      </c>
      <c r="F180" t="s">
        <v>890</v>
      </c>
      <c r="G180" t="s">
        <v>863</v>
      </c>
      <c r="H180" t="s">
        <v>864</v>
      </c>
      <c r="I180" t="s">
        <v>675</v>
      </c>
      <c r="J180" t="s">
        <v>676</v>
      </c>
      <c r="Q180">
        <v>113</v>
      </c>
      <c r="R180" t="s">
        <v>457</v>
      </c>
      <c r="S180" t="s">
        <v>64</v>
      </c>
      <c r="T180" t="s">
        <v>891</v>
      </c>
      <c r="U180" t="s">
        <v>339</v>
      </c>
      <c r="V180" t="s">
        <v>64</v>
      </c>
    </row>
    <row r="181" spans="1:22" x14ac:dyDescent="0.3">
      <c r="A181" t="s">
        <v>892</v>
      </c>
      <c r="B181" t="s">
        <v>893</v>
      </c>
      <c r="C181" t="s">
        <v>894</v>
      </c>
      <c r="D181" t="s">
        <v>895</v>
      </c>
      <c r="E181" t="s">
        <v>889</v>
      </c>
      <c r="F181" t="s">
        <v>890</v>
      </c>
      <c r="G181" t="s">
        <v>863</v>
      </c>
      <c r="H181" t="s">
        <v>864</v>
      </c>
      <c r="I181" t="s">
        <v>675</v>
      </c>
      <c r="J181" t="s">
        <v>676</v>
      </c>
      <c r="Q181">
        <v>115</v>
      </c>
      <c r="R181" t="s">
        <v>461</v>
      </c>
      <c r="S181" t="s">
        <v>201</v>
      </c>
      <c r="T181" t="s">
        <v>891</v>
      </c>
      <c r="U181" t="s">
        <v>339</v>
      </c>
      <c r="V181" t="s">
        <v>201</v>
      </c>
    </row>
    <row r="182" spans="1:22" x14ac:dyDescent="0.3">
      <c r="A182" t="s">
        <v>892</v>
      </c>
      <c r="B182" t="s">
        <v>893</v>
      </c>
      <c r="C182" t="s">
        <v>896</v>
      </c>
      <c r="D182" t="s">
        <v>897</v>
      </c>
      <c r="E182" t="s">
        <v>889</v>
      </c>
      <c r="F182" t="s">
        <v>890</v>
      </c>
      <c r="G182" t="s">
        <v>863</v>
      </c>
      <c r="H182" t="s">
        <v>864</v>
      </c>
      <c r="I182" t="s">
        <v>675</v>
      </c>
      <c r="J182" t="s">
        <v>676</v>
      </c>
      <c r="Q182">
        <v>117</v>
      </c>
      <c r="R182" t="s">
        <v>463</v>
      </c>
      <c r="S182" t="s">
        <v>246</v>
      </c>
      <c r="T182" t="s">
        <v>891</v>
      </c>
      <c r="U182" t="s">
        <v>339</v>
      </c>
      <c r="V182" t="s">
        <v>246</v>
      </c>
    </row>
    <row r="183" spans="1:22" x14ac:dyDescent="0.3">
      <c r="A183" t="s">
        <v>857</v>
      </c>
      <c r="B183" t="s">
        <v>858</v>
      </c>
      <c r="C183" t="s">
        <v>898</v>
      </c>
      <c r="D183" t="s">
        <v>899</v>
      </c>
      <c r="E183" t="s">
        <v>889</v>
      </c>
      <c r="F183" t="s">
        <v>890</v>
      </c>
      <c r="G183" t="s">
        <v>863</v>
      </c>
      <c r="H183" t="s">
        <v>864</v>
      </c>
      <c r="I183" t="s">
        <v>675</v>
      </c>
      <c r="J183" t="s">
        <v>676</v>
      </c>
      <c r="Q183">
        <v>119</v>
      </c>
      <c r="R183" t="s">
        <v>465</v>
      </c>
      <c r="S183" t="s">
        <v>288</v>
      </c>
      <c r="T183" t="s">
        <v>891</v>
      </c>
      <c r="U183" t="s">
        <v>339</v>
      </c>
      <c r="V183" t="s">
        <v>288</v>
      </c>
    </row>
    <row r="184" spans="1:22" x14ac:dyDescent="0.3">
      <c r="A184" t="s">
        <v>857</v>
      </c>
      <c r="B184" t="s">
        <v>858</v>
      </c>
      <c r="C184" t="s">
        <v>900</v>
      </c>
      <c r="D184" t="s">
        <v>901</v>
      </c>
      <c r="E184" t="s">
        <v>889</v>
      </c>
      <c r="F184" t="s">
        <v>890</v>
      </c>
      <c r="G184" t="s">
        <v>863</v>
      </c>
      <c r="H184" t="s">
        <v>864</v>
      </c>
      <c r="I184" t="s">
        <v>675</v>
      </c>
      <c r="J184" t="s">
        <v>676</v>
      </c>
      <c r="Q184">
        <v>121</v>
      </c>
      <c r="R184" t="s">
        <v>467</v>
      </c>
      <c r="S184" t="s">
        <v>304</v>
      </c>
      <c r="T184" t="s">
        <v>891</v>
      </c>
      <c r="U184" t="s">
        <v>339</v>
      </c>
      <c r="V184" t="s">
        <v>304</v>
      </c>
    </row>
    <row r="185" spans="1:22" x14ac:dyDescent="0.3">
      <c r="A185" t="s">
        <v>902</v>
      </c>
      <c r="B185" t="s">
        <v>903</v>
      </c>
      <c r="C185" t="s">
        <v>904</v>
      </c>
      <c r="D185" t="s">
        <v>903</v>
      </c>
      <c r="E185" t="s">
        <v>905</v>
      </c>
      <c r="F185" t="s">
        <v>903</v>
      </c>
      <c r="G185" t="s">
        <v>863</v>
      </c>
      <c r="H185" t="s">
        <v>864</v>
      </c>
      <c r="I185" t="s">
        <v>675</v>
      </c>
      <c r="J185" t="s">
        <v>676</v>
      </c>
      <c r="Q185">
        <v>123</v>
      </c>
      <c r="R185" t="s">
        <v>564</v>
      </c>
      <c r="S185" t="s">
        <v>170</v>
      </c>
      <c r="T185" t="s">
        <v>906</v>
      </c>
      <c r="U185" t="s">
        <v>340</v>
      </c>
      <c r="V185" t="s">
        <v>170</v>
      </c>
    </row>
    <row r="186" spans="1:22" x14ac:dyDescent="0.3">
      <c r="A186" t="s">
        <v>907</v>
      </c>
      <c r="B186" t="s">
        <v>908</v>
      </c>
      <c r="C186" t="s">
        <v>909</v>
      </c>
      <c r="D186" t="s">
        <v>908</v>
      </c>
      <c r="E186" t="s">
        <v>910</v>
      </c>
      <c r="F186" t="s">
        <v>908</v>
      </c>
      <c r="G186" t="s">
        <v>863</v>
      </c>
      <c r="H186" t="s">
        <v>864</v>
      </c>
      <c r="I186" t="s">
        <v>675</v>
      </c>
      <c r="J186" t="s">
        <v>676</v>
      </c>
      <c r="Q186">
        <v>125</v>
      </c>
      <c r="R186" t="s">
        <v>570</v>
      </c>
      <c r="S186" t="s">
        <v>229</v>
      </c>
      <c r="T186" t="s">
        <v>906</v>
      </c>
      <c r="U186" t="s">
        <v>340</v>
      </c>
      <c r="V186" t="s">
        <v>229</v>
      </c>
    </row>
    <row r="187" spans="1:22" x14ac:dyDescent="0.3">
      <c r="A187" t="s">
        <v>911</v>
      </c>
      <c r="B187" t="s">
        <v>912</v>
      </c>
      <c r="C187" t="s">
        <v>913</v>
      </c>
      <c r="D187" t="s">
        <v>912</v>
      </c>
      <c r="E187" t="s">
        <v>914</v>
      </c>
      <c r="F187" t="s">
        <v>912</v>
      </c>
      <c r="G187" t="s">
        <v>863</v>
      </c>
      <c r="H187" t="s">
        <v>864</v>
      </c>
      <c r="I187" t="s">
        <v>675</v>
      </c>
      <c r="J187" t="s">
        <v>676</v>
      </c>
      <c r="Q187">
        <v>127</v>
      </c>
      <c r="R187" t="s">
        <v>572</v>
      </c>
      <c r="S187" t="s">
        <v>248</v>
      </c>
      <c r="T187" t="s">
        <v>906</v>
      </c>
      <c r="U187" t="s">
        <v>340</v>
      </c>
      <c r="V187" t="s">
        <v>248</v>
      </c>
    </row>
    <row r="188" spans="1:22" x14ac:dyDescent="0.3">
      <c r="A188" t="s">
        <v>606</v>
      </c>
      <c r="B188" t="s">
        <v>120</v>
      </c>
      <c r="C188" t="s">
        <v>606</v>
      </c>
      <c r="D188" t="s">
        <v>120</v>
      </c>
      <c r="E188" t="s">
        <v>915</v>
      </c>
      <c r="F188" t="s">
        <v>916</v>
      </c>
      <c r="G188" t="s">
        <v>917</v>
      </c>
      <c r="H188" t="s">
        <v>918</v>
      </c>
      <c r="I188" t="s">
        <v>919</v>
      </c>
      <c r="J188" t="s">
        <v>920</v>
      </c>
      <c r="Q188">
        <v>129</v>
      </c>
      <c r="R188" t="s">
        <v>574</v>
      </c>
      <c r="S188" t="s">
        <v>237</v>
      </c>
      <c r="T188" t="s">
        <v>906</v>
      </c>
      <c r="U188" t="s">
        <v>340</v>
      </c>
      <c r="V188" t="s">
        <v>237</v>
      </c>
    </row>
    <row r="189" spans="1:22" x14ac:dyDescent="0.3">
      <c r="A189" t="s">
        <v>635</v>
      </c>
      <c r="B189" t="s">
        <v>182</v>
      </c>
      <c r="C189" t="s">
        <v>635</v>
      </c>
      <c r="D189" t="s">
        <v>182</v>
      </c>
      <c r="E189" t="s">
        <v>915</v>
      </c>
      <c r="F189" t="s">
        <v>916</v>
      </c>
      <c r="G189" t="s">
        <v>917</v>
      </c>
      <c r="H189" t="s">
        <v>918</v>
      </c>
      <c r="I189" t="s">
        <v>919</v>
      </c>
      <c r="J189" t="s">
        <v>920</v>
      </c>
      <c r="Q189">
        <v>197</v>
      </c>
      <c r="R189" t="s">
        <v>921</v>
      </c>
      <c r="S189" t="s">
        <v>19</v>
      </c>
      <c r="T189" t="s">
        <v>922</v>
      </c>
      <c r="U189" t="s">
        <v>376</v>
      </c>
      <c r="V189" t="s">
        <v>19</v>
      </c>
    </row>
    <row r="190" spans="1:22" x14ac:dyDescent="0.3">
      <c r="A190" t="s">
        <v>643</v>
      </c>
      <c r="B190" t="s">
        <v>284</v>
      </c>
      <c r="C190" t="s">
        <v>643</v>
      </c>
      <c r="D190" t="s">
        <v>284</v>
      </c>
      <c r="E190" t="s">
        <v>923</v>
      </c>
      <c r="F190" t="s">
        <v>284</v>
      </c>
      <c r="G190" t="s">
        <v>917</v>
      </c>
      <c r="H190" t="s">
        <v>918</v>
      </c>
      <c r="I190" t="s">
        <v>919</v>
      </c>
      <c r="J190" t="s">
        <v>920</v>
      </c>
      <c r="Q190">
        <v>198</v>
      </c>
      <c r="R190" t="s">
        <v>924</v>
      </c>
      <c r="S190" t="s">
        <v>85</v>
      </c>
      <c r="T190" t="s">
        <v>922</v>
      </c>
      <c r="U190" t="s">
        <v>376</v>
      </c>
      <c r="V190" t="s">
        <v>85</v>
      </c>
    </row>
    <row r="191" spans="1:22" x14ac:dyDescent="0.3">
      <c r="A191" t="s">
        <v>612</v>
      </c>
      <c r="B191" t="s">
        <v>125</v>
      </c>
      <c r="C191" t="s">
        <v>612</v>
      </c>
      <c r="D191" t="s">
        <v>125</v>
      </c>
      <c r="E191" t="s">
        <v>925</v>
      </c>
      <c r="F191" t="s">
        <v>926</v>
      </c>
      <c r="G191" t="s">
        <v>917</v>
      </c>
      <c r="H191" t="s">
        <v>918</v>
      </c>
      <c r="I191" t="s">
        <v>919</v>
      </c>
      <c r="J191" t="s">
        <v>920</v>
      </c>
      <c r="Q191">
        <v>199</v>
      </c>
      <c r="R191" t="s">
        <v>927</v>
      </c>
      <c r="S191" t="s">
        <v>219</v>
      </c>
      <c r="T191" t="s">
        <v>922</v>
      </c>
      <c r="U191" t="s">
        <v>376</v>
      </c>
      <c r="V191" t="s">
        <v>219</v>
      </c>
    </row>
    <row r="192" spans="1:22" x14ac:dyDescent="0.3">
      <c r="A192" t="s">
        <v>616</v>
      </c>
      <c r="B192" t="s">
        <v>146</v>
      </c>
      <c r="C192" t="s">
        <v>616</v>
      </c>
      <c r="D192" t="s">
        <v>146</v>
      </c>
      <c r="E192" t="s">
        <v>925</v>
      </c>
      <c r="F192" t="s">
        <v>926</v>
      </c>
      <c r="G192" t="s">
        <v>917</v>
      </c>
      <c r="H192" t="s">
        <v>918</v>
      </c>
      <c r="I192" t="s">
        <v>919</v>
      </c>
      <c r="J192" t="s">
        <v>920</v>
      </c>
      <c r="Q192">
        <v>200</v>
      </c>
      <c r="R192" t="s">
        <v>928</v>
      </c>
      <c r="S192" t="s">
        <v>233</v>
      </c>
      <c r="T192" t="s">
        <v>922</v>
      </c>
      <c r="U192" t="s">
        <v>376</v>
      </c>
      <c r="V192" t="s">
        <v>233</v>
      </c>
    </row>
    <row r="193" spans="1:23" x14ac:dyDescent="0.3">
      <c r="A193" t="s">
        <v>630</v>
      </c>
      <c r="B193" t="s">
        <v>158</v>
      </c>
      <c r="C193" t="s">
        <v>630</v>
      </c>
      <c r="D193" t="s">
        <v>158</v>
      </c>
      <c r="E193" t="s">
        <v>929</v>
      </c>
      <c r="F193" t="s">
        <v>930</v>
      </c>
      <c r="G193" t="s">
        <v>917</v>
      </c>
      <c r="H193" t="s">
        <v>918</v>
      </c>
      <c r="I193" t="s">
        <v>919</v>
      </c>
      <c r="J193" t="s">
        <v>920</v>
      </c>
      <c r="Q193">
        <v>131</v>
      </c>
      <c r="R193" t="s">
        <v>931</v>
      </c>
      <c r="S193" t="s">
        <v>56</v>
      </c>
      <c r="T193" t="s">
        <v>932</v>
      </c>
      <c r="U193" t="s">
        <v>341</v>
      </c>
      <c r="V193" t="s">
        <v>56</v>
      </c>
      <c r="W193" t="s">
        <v>56</v>
      </c>
    </row>
    <row r="194" spans="1:23" x14ac:dyDescent="0.3">
      <c r="A194" t="s">
        <v>638</v>
      </c>
      <c r="B194" t="s">
        <v>253</v>
      </c>
      <c r="C194" t="s">
        <v>638</v>
      </c>
      <c r="D194" t="s">
        <v>253</v>
      </c>
      <c r="E194" t="s">
        <v>929</v>
      </c>
      <c r="F194" t="s">
        <v>930</v>
      </c>
      <c r="G194" t="s">
        <v>917</v>
      </c>
      <c r="H194" t="s">
        <v>918</v>
      </c>
      <c r="I194" t="s">
        <v>919</v>
      </c>
      <c r="J194" t="s">
        <v>920</v>
      </c>
      <c r="Q194">
        <v>133</v>
      </c>
      <c r="R194" t="s">
        <v>933</v>
      </c>
      <c r="S194" t="s">
        <v>96</v>
      </c>
      <c r="T194" t="s">
        <v>932</v>
      </c>
      <c r="U194" t="s">
        <v>341</v>
      </c>
      <c r="V194" t="s">
        <v>96</v>
      </c>
      <c r="W194" t="s">
        <v>96</v>
      </c>
    </row>
    <row r="195" spans="1:23" x14ac:dyDescent="0.3">
      <c r="A195" t="s">
        <v>627</v>
      </c>
      <c r="B195" t="s">
        <v>153</v>
      </c>
      <c r="C195" t="s">
        <v>627</v>
      </c>
      <c r="D195" t="s">
        <v>153</v>
      </c>
      <c r="E195" t="s">
        <v>934</v>
      </c>
      <c r="F195" t="s">
        <v>153</v>
      </c>
      <c r="G195" t="s">
        <v>917</v>
      </c>
      <c r="H195" t="s">
        <v>918</v>
      </c>
      <c r="I195" t="s">
        <v>919</v>
      </c>
      <c r="J195" t="s">
        <v>920</v>
      </c>
      <c r="Q195">
        <v>135</v>
      </c>
      <c r="R195" t="s">
        <v>935</v>
      </c>
      <c r="S195" t="s">
        <v>159</v>
      </c>
      <c r="T195" t="s">
        <v>932</v>
      </c>
      <c r="U195" t="s">
        <v>341</v>
      </c>
      <c r="V195" t="s">
        <v>159</v>
      </c>
      <c r="W195" t="s">
        <v>159</v>
      </c>
    </row>
    <row r="196" spans="1:23" x14ac:dyDescent="0.3">
      <c r="A196" t="s">
        <v>600</v>
      </c>
      <c r="B196" t="s">
        <v>70</v>
      </c>
      <c r="C196" t="s">
        <v>600</v>
      </c>
      <c r="D196" t="s">
        <v>70</v>
      </c>
      <c r="E196" t="s">
        <v>936</v>
      </c>
      <c r="F196" t="s">
        <v>937</v>
      </c>
      <c r="G196" t="s">
        <v>938</v>
      </c>
      <c r="H196" t="s">
        <v>939</v>
      </c>
      <c r="I196" t="s">
        <v>919</v>
      </c>
      <c r="J196" t="s">
        <v>920</v>
      </c>
      <c r="Q196">
        <v>137</v>
      </c>
      <c r="R196" t="s">
        <v>940</v>
      </c>
      <c r="S196" t="s">
        <v>181</v>
      </c>
      <c r="T196" t="s">
        <v>932</v>
      </c>
      <c r="U196" t="s">
        <v>341</v>
      </c>
      <c r="V196" t="s">
        <v>181</v>
      </c>
      <c r="W196" t="s">
        <v>181</v>
      </c>
    </row>
    <row r="197" spans="1:23" x14ac:dyDescent="0.3">
      <c r="A197" t="s">
        <v>604</v>
      </c>
      <c r="B197" t="s">
        <v>55</v>
      </c>
      <c r="C197" t="s">
        <v>604</v>
      </c>
      <c r="D197" t="s">
        <v>55</v>
      </c>
      <c r="E197" t="s">
        <v>936</v>
      </c>
      <c r="F197" t="s">
        <v>937</v>
      </c>
      <c r="G197" t="s">
        <v>938</v>
      </c>
      <c r="H197" t="s">
        <v>939</v>
      </c>
      <c r="I197" t="s">
        <v>919</v>
      </c>
      <c r="J197" t="s">
        <v>920</v>
      </c>
      <c r="Q197">
        <v>139</v>
      </c>
      <c r="R197" t="s">
        <v>941</v>
      </c>
      <c r="S197" t="s">
        <v>249</v>
      </c>
      <c r="T197" t="s">
        <v>932</v>
      </c>
      <c r="U197" t="s">
        <v>341</v>
      </c>
      <c r="V197" t="s">
        <v>249</v>
      </c>
      <c r="W197" t="s">
        <v>249</v>
      </c>
    </row>
    <row r="198" spans="1:23" x14ac:dyDescent="0.3">
      <c r="A198" t="s">
        <v>650</v>
      </c>
      <c r="B198" t="s">
        <v>306</v>
      </c>
      <c r="C198" t="s">
        <v>650</v>
      </c>
      <c r="D198" t="s">
        <v>306</v>
      </c>
      <c r="E198" t="s">
        <v>942</v>
      </c>
      <c r="F198" t="s">
        <v>306</v>
      </c>
      <c r="G198" t="s">
        <v>938</v>
      </c>
      <c r="H198" t="s">
        <v>939</v>
      </c>
      <c r="I198" t="s">
        <v>919</v>
      </c>
      <c r="J198" t="s">
        <v>920</v>
      </c>
      <c r="Q198">
        <v>141</v>
      </c>
      <c r="R198" t="s">
        <v>943</v>
      </c>
      <c r="S198" t="s">
        <v>257</v>
      </c>
      <c r="T198" t="s">
        <v>932</v>
      </c>
      <c r="U198" t="s">
        <v>341</v>
      </c>
      <c r="V198" t="s">
        <v>257</v>
      </c>
      <c r="W198" t="s">
        <v>257</v>
      </c>
    </row>
    <row r="199" spans="1:23" x14ac:dyDescent="0.3">
      <c r="A199" t="s">
        <v>610</v>
      </c>
      <c r="B199" t="s">
        <v>123</v>
      </c>
      <c r="C199" t="s">
        <v>610</v>
      </c>
      <c r="D199" t="s">
        <v>123</v>
      </c>
      <c r="E199" t="s">
        <v>944</v>
      </c>
      <c r="F199" t="s">
        <v>945</v>
      </c>
      <c r="G199" t="s">
        <v>938</v>
      </c>
      <c r="H199" t="s">
        <v>939</v>
      </c>
      <c r="I199" t="s">
        <v>919</v>
      </c>
      <c r="J199" t="s">
        <v>920</v>
      </c>
      <c r="Q199">
        <v>143</v>
      </c>
      <c r="R199" t="s">
        <v>946</v>
      </c>
      <c r="S199" t="s">
        <v>258</v>
      </c>
      <c r="T199" t="s">
        <v>932</v>
      </c>
      <c r="U199" t="s">
        <v>341</v>
      </c>
      <c r="V199" t="s">
        <v>258</v>
      </c>
      <c r="W199" t="s">
        <v>258</v>
      </c>
    </row>
    <row r="200" spans="1:23" x14ac:dyDescent="0.3">
      <c r="A200" t="s">
        <v>618</v>
      </c>
      <c r="B200" t="s">
        <v>147</v>
      </c>
      <c r="C200" t="s">
        <v>618</v>
      </c>
      <c r="D200" t="s">
        <v>147</v>
      </c>
      <c r="E200" t="s">
        <v>944</v>
      </c>
      <c r="F200" t="s">
        <v>945</v>
      </c>
      <c r="G200" t="s">
        <v>938</v>
      </c>
      <c r="H200" t="s">
        <v>939</v>
      </c>
      <c r="I200" t="s">
        <v>919</v>
      </c>
      <c r="J200" t="s">
        <v>920</v>
      </c>
      <c r="Q200">
        <v>149</v>
      </c>
      <c r="R200" t="s">
        <v>947</v>
      </c>
      <c r="S200" t="s">
        <v>271</v>
      </c>
      <c r="T200" t="s">
        <v>932</v>
      </c>
      <c r="U200" t="s">
        <v>341</v>
      </c>
      <c r="V200" t="s">
        <v>271</v>
      </c>
      <c r="W200" t="s">
        <v>271</v>
      </c>
    </row>
    <row r="201" spans="1:23" x14ac:dyDescent="0.3">
      <c r="A201" t="s">
        <v>646</v>
      </c>
      <c r="B201" t="s">
        <v>292</v>
      </c>
      <c r="C201" t="s">
        <v>646</v>
      </c>
      <c r="D201" t="s">
        <v>292</v>
      </c>
      <c r="E201" t="s">
        <v>948</v>
      </c>
      <c r="F201" t="s">
        <v>292</v>
      </c>
      <c r="G201" t="s">
        <v>938</v>
      </c>
      <c r="H201" t="s">
        <v>939</v>
      </c>
      <c r="I201" t="s">
        <v>919</v>
      </c>
      <c r="J201" t="s">
        <v>920</v>
      </c>
      <c r="Q201">
        <v>144</v>
      </c>
      <c r="R201" t="s">
        <v>595</v>
      </c>
      <c r="S201" t="s">
        <v>97</v>
      </c>
      <c r="T201" t="s">
        <v>949</v>
      </c>
      <c r="U201" t="s">
        <v>342</v>
      </c>
      <c r="V201" t="s">
        <v>97</v>
      </c>
      <c r="W201" t="s">
        <v>15</v>
      </c>
    </row>
    <row r="202" spans="1:23" x14ac:dyDescent="0.3">
      <c r="A202" t="s">
        <v>950</v>
      </c>
      <c r="B202" t="s">
        <v>168</v>
      </c>
      <c r="C202" t="s">
        <v>950</v>
      </c>
      <c r="D202" t="s">
        <v>168</v>
      </c>
      <c r="E202" t="s">
        <v>951</v>
      </c>
      <c r="F202" t="s">
        <v>168</v>
      </c>
      <c r="G202" t="s">
        <v>952</v>
      </c>
      <c r="H202" t="s">
        <v>331</v>
      </c>
      <c r="I202" t="s">
        <v>437</v>
      </c>
      <c r="J202" t="s">
        <v>438</v>
      </c>
      <c r="Q202">
        <v>148</v>
      </c>
      <c r="R202" t="s">
        <v>596</v>
      </c>
      <c r="S202" t="s">
        <v>305</v>
      </c>
      <c r="T202" t="s">
        <v>949</v>
      </c>
      <c r="U202" t="s">
        <v>342</v>
      </c>
      <c r="V202" t="s">
        <v>305</v>
      </c>
      <c r="W202" t="s">
        <v>143</v>
      </c>
    </row>
    <row r="203" spans="1:23" x14ac:dyDescent="0.3">
      <c r="A203" t="s">
        <v>665</v>
      </c>
      <c r="B203" t="s">
        <v>82</v>
      </c>
      <c r="C203" t="s">
        <v>665</v>
      </c>
      <c r="D203" t="s">
        <v>82</v>
      </c>
      <c r="E203" t="s">
        <v>953</v>
      </c>
      <c r="F203" t="s">
        <v>954</v>
      </c>
      <c r="G203" t="s">
        <v>952</v>
      </c>
      <c r="H203" t="s">
        <v>331</v>
      </c>
      <c r="I203" t="s">
        <v>437</v>
      </c>
      <c r="J203" t="s">
        <v>438</v>
      </c>
      <c r="Q203">
        <v>151</v>
      </c>
      <c r="R203" t="s">
        <v>590</v>
      </c>
      <c r="S203" t="s">
        <v>15</v>
      </c>
      <c r="T203" t="s">
        <v>949</v>
      </c>
      <c r="U203" t="s">
        <v>342</v>
      </c>
      <c r="V203" t="s">
        <v>15</v>
      </c>
      <c r="W203" t="s">
        <v>173</v>
      </c>
    </row>
    <row r="204" spans="1:23" x14ac:dyDescent="0.3">
      <c r="A204" t="s">
        <v>677</v>
      </c>
      <c r="B204" t="s">
        <v>116</v>
      </c>
      <c r="C204" t="s">
        <v>677</v>
      </c>
      <c r="D204" t="s">
        <v>116</v>
      </c>
      <c r="E204" t="s">
        <v>953</v>
      </c>
      <c r="F204" t="s">
        <v>954</v>
      </c>
      <c r="G204" t="s">
        <v>952</v>
      </c>
      <c r="H204" t="s">
        <v>331</v>
      </c>
      <c r="I204" t="s">
        <v>437</v>
      </c>
      <c r="J204" t="s">
        <v>438</v>
      </c>
      <c r="Q204">
        <v>153</v>
      </c>
      <c r="R204" t="s">
        <v>593</v>
      </c>
      <c r="S204" t="s">
        <v>143</v>
      </c>
      <c r="T204" t="s">
        <v>949</v>
      </c>
      <c r="U204" t="s">
        <v>342</v>
      </c>
      <c r="V204" t="s">
        <v>143</v>
      </c>
      <c r="W204" t="s">
        <v>97</v>
      </c>
    </row>
    <row r="205" spans="1:23" x14ac:dyDescent="0.3">
      <c r="A205" t="s">
        <v>697</v>
      </c>
      <c r="B205" t="s">
        <v>268</v>
      </c>
      <c r="C205" t="s">
        <v>697</v>
      </c>
      <c r="D205" t="s">
        <v>268</v>
      </c>
      <c r="E205" t="s">
        <v>953</v>
      </c>
      <c r="F205" t="s">
        <v>954</v>
      </c>
      <c r="G205" t="s">
        <v>952</v>
      </c>
      <c r="H205" t="s">
        <v>331</v>
      </c>
      <c r="I205" t="s">
        <v>437</v>
      </c>
      <c r="J205" t="s">
        <v>438</v>
      </c>
      <c r="Q205">
        <v>155</v>
      </c>
      <c r="R205" t="s">
        <v>594</v>
      </c>
      <c r="S205" t="s">
        <v>173</v>
      </c>
      <c r="T205" t="s">
        <v>949</v>
      </c>
      <c r="U205" t="s">
        <v>342</v>
      </c>
      <c r="V205" t="s">
        <v>173</v>
      </c>
      <c r="W205" t="s">
        <v>305</v>
      </c>
    </row>
    <row r="206" spans="1:23" x14ac:dyDescent="0.3">
      <c r="A206" t="s">
        <v>661</v>
      </c>
      <c r="B206" t="s">
        <v>57</v>
      </c>
      <c r="C206" t="s">
        <v>661</v>
      </c>
      <c r="D206" t="s">
        <v>57</v>
      </c>
      <c r="E206" t="s">
        <v>955</v>
      </c>
      <c r="F206" t="s">
        <v>956</v>
      </c>
      <c r="G206" t="s">
        <v>952</v>
      </c>
      <c r="H206" t="s">
        <v>331</v>
      </c>
      <c r="I206" t="s">
        <v>437</v>
      </c>
      <c r="J206" t="s">
        <v>438</v>
      </c>
      <c r="Q206">
        <v>150</v>
      </c>
      <c r="R206" t="s">
        <v>957</v>
      </c>
      <c r="S206" t="s">
        <v>101</v>
      </c>
      <c r="T206" t="s">
        <v>958</v>
      </c>
      <c r="U206" t="s">
        <v>343</v>
      </c>
      <c r="V206" t="s">
        <v>101</v>
      </c>
    </row>
    <row r="207" spans="1:23" x14ac:dyDescent="0.3">
      <c r="A207" t="s">
        <v>667</v>
      </c>
      <c r="B207" t="s">
        <v>87</v>
      </c>
      <c r="C207" t="s">
        <v>667</v>
      </c>
      <c r="D207" t="s">
        <v>87</v>
      </c>
      <c r="E207" t="s">
        <v>955</v>
      </c>
      <c r="F207" t="s">
        <v>956</v>
      </c>
      <c r="G207" t="s">
        <v>952</v>
      </c>
      <c r="H207" t="s">
        <v>331</v>
      </c>
      <c r="I207" t="s">
        <v>437</v>
      </c>
      <c r="J207" t="s">
        <v>438</v>
      </c>
      <c r="Q207">
        <v>152</v>
      </c>
      <c r="R207" t="s">
        <v>959</v>
      </c>
      <c r="S207" t="s">
        <v>104</v>
      </c>
      <c r="T207" t="s">
        <v>958</v>
      </c>
      <c r="U207" t="s">
        <v>343</v>
      </c>
      <c r="V207" t="s">
        <v>104</v>
      </c>
    </row>
    <row r="208" spans="1:23" x14ac:dyDescent="0.3">
      <c r="A208" t="s">
        <v>691</v>
      </c>
      <c r="B208" t="s">
        <v>109</v>
      </c>
      <c r="C208" t="s">
        <v>691</v>
      </c>
      <c r="D208" t="s">
        <v>109</v>
      </c>
      <c r="E208" t="s">
        <v>955</v>
      </c>
      <c r="F208" t="s">
        <v>956</v>
      </c>
      <c r="G208" t="s">
        <v>952</v>
      </c>
      <c r="H208" t="s">
        <v>331</v>
      </c>
      <c r="I208" t="s">
        <v>437</v>
      </c>
      <c r="J208" t="s">
        <v>438</v>
      </c>
      <c r="Q208">
        <v>154</v>
      </c>
      <c r="R208" t="s">
        <v>960</v>
      </c>
      <c r="S208" t="s">
        <v>119</v>
      </c>
      <c r="T208" t="s">
        <v>958</v>
      </c>
      <c r="U208" t="s">
        <v>343</v>
      </c>
      <c r="V208" t="s">
        <v>119</v>
      </c>
    </row>
    <row r="209" spans="1:22" x14ac:dyDescent="0.3">
      <c r="A209" t="s">
        <v>701</v>
      </c>
      <c r="B209" t="s">
        <v>278</v>
      </c>
      <c r="C209" t="s">
        <v>701</v>
      </c>
      <c r="D209" t="s">
        <v>278</v>
      </c>
      <c r="E209" t="s">
        <v>955</v>
      </c>
      <c r="F209" t="s">
        <v>956</v>
      </c>
      <c r="G209" t="s">
        <v>952</v>
      </c>
      <c r="H209" t="s">
        <v>331</v>
      </c>
      <c r="I209" t="s">
        <v>437</v>
      </c>
      <c r="J209" t="s">
        <v>438</v>
      </c>
      <c r="Q209">
        <v>156</v>
      </c>
      <c r="R209" t="s">
        <v>961</v>
      </c>
      <c r="S209" t="s">
        <v>177</v>
      </c>
      <c r="T209" t="s">
        <v>958</v>
      </c>
      <c r="U209" t="s">
        <v>343</v>
      </c>
      <c r="V209" t="s">
        <v>177</v>
      </c>
    </row>
    <row r="210" spans="1:22" x14ac:dyDescent="0.3">
      <c r="A210" t="s">
        <v>657</v>
      </c>
      <c r="B210" t="s">
        <v>13</v>
      </c>
      <c r="C210" t="s">
        <v>657</v>
      </c>
      <c r="D210" t="s">
        <v>13</v>
      </c>
      <c r="E210" t="s">
        <v>962</v>
      </c>
      <c r="F210" t="s">
        <v>963</v>
      </c>
      <c r="G210" t="s">
        <v>952</v>
      </c>
      <c r="H210" t="s">
        <v>331</v>
      </c>
      <c r="I210" t="s">
        <v>437</v>
      </c>
      <c r="J210" t="s">
        <v>438</v>
      </c>
      <c r="Q210">
        <v>157</v>
      </c>
      <c r="R210" t="s">
        <v>964</v>
      </c>
      <c r="S210" t="s">
        <v>211</v>
      </c>
      <c r="T210" t="s">
        <v>958</v>
      </c>
      <c r="U210" t="s">
        <v>343</v>
      </c>
      <c r="V210" t="s">
        <v>211</v>
      </c>
    </row>
    <row r="211" spans="1:22" x14ac:dyDescent="0.3">
      <c r="A211" t="s">
        <v>681</v>
      </c>
      <c r="B211" t="s">
        <v>163</v>
      </c>
      <c r="C211" t="s">
        <v>681</v>
      </c>
      <c r="D211" t="s">
        <v>163</v>
      </c>
      <c r="E211" t="s">
        <v>962</v>
      </c>
      <c r="F211" t="s">
        <v>963</v>
      </c>
      <c r="G211" t="s">
        <v>952</v>
      </c>
      <c r="H211" t="s">
        <v>331</v>
      </c>
      <c r="I211" t="s">
        <v>437</v>
      </c>
      <c r="J211" t="s">
        <v>438</v>
      </c>
      <c r="Q211">
        <v>158</v>
      </c>
      <c r="R211" t="s">
        <v>965</v>
      </c>
      <c r="S211" t="s">
        <v>221</v>
      </c>
      <c r="T211" t="s">
        <v>958</v>
      </c>
      <c r="U211" t="s">
        <v>343</v>
      </c>
      <c r="V211" t="s">
        <v>221</v>
      </c>
    </row>
    <row r="212" spans="1:22" x14ac:dyDescent="0.3">
      <c r="A212" t="s">
        <v>687</v>
      </c>
      <c r="B212" t="s">
        <v>232</v>
      </c>
      <c r="C212" t="s">
        <v>687</v>
      </c>
      <c r="D212" t="s">
        <v>232</v>
      </c>
      <c r="E212" t="s">
        <v>966</v>
      </c>
      <c r="F212" t="s">
        <v>967</v>
      </c>
      <c r="G212" t="s">
        <v>952</v>
      </c>
      <c r="H212" t="s">
        <v>331</v>
      </c>
      <c r="I212" t="s">
        <v>437</v>
      </c>
      <c r="J212" t="s">
        <v>438</v>
      </c>
      <c r="Q212">
        <v>159</v>
      </c>
      <c r="R212" t="s">
        <v>968</v>
      </c>
      <c r="S212" t="s">
        <v>254</v>
      </c>
      <c r="T212" t="s">
        <v>958</v>
      </c>
      <c r="U212" t="s">
        <v>343</v>
      </c>
      <c r="V212" t="s">
        <v>254</v>
      </c>
    </row>
    <row r="213" spans="1:22" x14ac:dyDescent="0.3">
      <c r="A213" t="s">
        <v>706</v>
      </c>
      <c r="B213" t="s">
        <v>281</v>
      </c>
      <c r="C213" t="s">
        <v>706</v>
      </c>
      <c r="D213" t="s">
        <v>281</v>
      </c>
      <c r="E213" t="s">
        <v>966</v>
      </c>
      <c r="F213" t="s">
        <v>967</v>
      </c>
      <c r="G213" t="s">
        <v>952</v>
      </c>
      <c r="H213" t="s">
        <v>331</v>
      </c>
      <c r="I213" t="s">
        <v>437</v>
      </c>
      <c r="J213" t="s">
        <v>438</v>
      </c>
      <c r="Q213">
        <v>160</v>
      </c>
      <c r="R213" t="s">
        <v>969</v>
      </c>
      <c r="S213" t="s">
        <v>266</v>
      </c>
      <c r="T213" t="s">
        <v>958</v>
      </c>
      <c r="U213" t="s">
        <v>343</v>
      </c>
      <c r="V213" t="s">
        <v>266</v>
      </c>
    </row>
    <row r="214" spans="1:22" x14ac:dyDescent="0.3">
      <c r="A214" t="s">
        <v>711</v>
      </c>
      <c r="B214" t="s">
        <v>286</v>
      </c>
      <c r="C214" t="s">
        <v>711</v>
      </c>
      <c r="D214" t="s">
        <v>286</v>
      </c>
      <c r="E214" t="s">
        <v>966</v>
      </c>
      <c r="F214" t="s">
        <v>967</v>
      </c>
      <c r="G214" t="s">
        <v>952</v>
      </c>
      <c r="H214" t="s">
        <v>331</v>
      </c>
      <c r="I214" t="s">
        <v>437</v>
      </c>
      <c r="J214" t="s">
        <v>438</v>
      </c>
      <c r="Q214">
        <v>161</v>
      </c>
      <c r="R214" t="s">
        <v>970</v>
      </c>
      <c r="S214" t="s">
        <v>272</v>
      </c>
      <c r="T214" t="s">
        <v>958</v>
      </c>
      <c r="U214" t="s">
        <v>343</v>
      </c>
      <c r="V214" t="s">
        <v>272</v>
      </c>
    </row>
    <row r="215" spans="1:22" x14ac:dyDescent="0.3">
      <c r="A215" t="s">
        <v>971</v>
      </c>
      <c r="B215" t="s">
        <v>31</v>
      </c>
      <c r="C215" t="s">
        <v>971</v>
      </c>
      <c r="D215" t="s">
        <v>31</v>
      </c>
      <c r="E215" t="s">
        <v>972</v>
      </c>
      <c r="F215" t="s">
        <v>31</v>
      </c>
      <c r="G215" t="s">
        <v>973</v>
      </c>
      <c r="H215" t="s">
        <v>332</v>
      </c>
      <c r="I215" t="s">
        <v>473</v>
      </c>
      <c r="J215" t="s">
        <v>474</v>
      </c>
      <c r="Q215">
        <v>162</v>
      </c>
      <c r="R215" t="s">
        <v>974</v>
      </c>
      <c r="S215" t="s">
        <v>296</v>
      </c>
      <c r="T215" t="s">
        <v>958</v>
      </c>
      <c r="U215" t="s">
        <v>343</v>
      </c>
      <c r="V215" t="s">
        <v>296</v>
      </c>
    </row>
    <row r="216" spans="1:22" x14ac:dyDescent="0.3">
      <c r="A216" t="s">
        <v>975</v>
      </c>
      <c r="B216" t="s">
        <v>32</v>
      </c>
      <c r="C216" t="s">
        <v>975</v>
      </c>
      <c r="D216" t="s">
        <v>32</v>
      </c>
      <c r="E216" t="s">
        <v>976</v>
      </c>
      <c r="F216" t="s">
        <v>32</v>
      </c>
      <c r="G216" t="s">
        <v>973</v>
      </c>
      <c r="H216" t="s">
        <v>332</v>
      </c>
      <c r="I216" t="s">
        <v>473</v>
      </c>
      <c r="J216" t="s">
        <v>474</v>
      </c>
      <c r="Q216">
        <v>163</v>
      </c>
      <c r="R216" t="s">
        <v>977</v>
      </c>
      <c r="S216" t="s">
        <v>312</v>
      </c>
      <c r="T216" t="s">
        <v>958</v>
      </c>
      <c r="U216" t="s">
        <v>343</v>
      </c>
      <c r="V216" t="s">
        <v>312</v>
      </c>
    </row>
    <row r="217" spans="1:22" x14ac:dyDescent="0.3">
      <c r="A217" t="s">
        <v>734</v>
      </c>
      <c r="B217" t="s">
        <v>154</v>
      </c>
      <c r="C217" t="s">
        <v>734</v>
      </c>
      <c r="D217" t="s">
        <v>154</v>
      </c>
      <c r="E217" t="s">
        <v>978</v>
      </c>
      <c r="F217" t="s">
        <v>979</v>
      </c>
      <c r="G217" t="s">
        <v>973</v>
      </c>
      <c r="H217" t="s">
        <v>332</v>
      </c>
      <c r="I217" t="s">
        <v>473</v>
      </c>
      <c r="J217" t="s">
        <v>474</v>
      </c>
      <c r="Q217">
        <v>213</v>
      </c>
      <c r="R217" t="s">
        <v>980</v>
      </c>
      <c r="S217" t="s">
        <v>180</v>
      </c>
      <c r="T217" t="s">
        <v>981</v>
      </c>
      <c r="U217" t="s">
        <v>379</v>
      </c>
      <c r="V217" t="s">
        <v>180</v>
      </c>
    </row>
    <row r="218" spans="1:22" x14ac:dyDescent="0.3">
      <c r="A218" t="s">
        <v>747</v>
      </c>
      <c r="B218" t="s">
        <v>318</v>
      </c>
      <c r="C218" t="s">
        <v>747</v>
      </c>
      <c r="D218" t="s">
        <v>318</v>
      </c>
      <c r="E218" t="s">
        <v>978</v>
      </c>
      <c r="F218" t="s">
        <v>979</v>
      </c>
      <c r="G218" t="s">
        <v>973</v>
      </c>
      <c r="H218" t="s">
        <v>332</v>
      </c>
      <c r="I218" t="s">
        <v>473</v>
      </c>
      <c r="J218" t="s">
        <v>474</v>
      </c>
      <c r="Q218">
        <v>214</v>
      </c>
      <c r="R218" t="s">
        <v>982</v>
      </c>
      <c r="S218" t="s">
        <v>192</v>
      </c>
      <c r="T218" t="s">
        <v>981</v>
      </c>
      <c r="U218" t="s">
        <v>379</v>
      </c>
      <c r="V218" t="s">
        <v>192</v>
      </c>
    </row>
    <row r="219" spans="1:22" x14ac:dyDescent="0.3">
      <c r="A219" t="s">
        <v>727</v>
      </c>
      <c r="B219" t="s">
        <v>111</v>
      </c>
      <c r="C219" t="s">
        <v>727</v>
      </c>
      <c r="D219" t="s">
        <v>111</v>
      </c>
      <c r="E219" t="s">
        <v>983</v>
      </c>
      <c r="F219" t="s">
        <v>984</v>
      </c>
      <c r="G219" t="s">
        <v>973</v>
      </c>
      <c r="H219" t="s">
        <v>332</v>
      </c>
      <c r="I219" t="s">
        <v>473</v>
      </c>
      <c r="J219" t="s">
        <v>474</v>
      </c>
      <c r="Q219">
        <v>215</v>
      </c>
      <c r="R219" t="s">
        <v>985</v>
      </c>
      <c r="S219" t="s">
        <v>250</v>
      </c>
      <c r="T219" t="s">
        <v>981</v>
      </c>
      <c r="U219" t="s">
        <v>379</v>
      </c>
      <c r="V219" t="s">
        <v>250</v>
      </c>
    </row>
    <row r="220" spans="1:22" x14ac:dyDescent="0.3">
      <c r="A220" t="s">
        <v>738</v>
      </c>
      <c r="B220" t="s">
        <v>206</v>
      </c>
      <c r="C220" t="s">
        <v>738</v>
      </c>
      <c r="D220" t="s">
        <v>206</v>
      </c>
      <c r="E220" t="s">
        <v>983</v>
      </c>
      <c r="F220" t="s">
        <v>984</v>
      </c>
      <c r="G220" t="s">
        <v>973</v>
      </c>
      <c r="H220" t="s">
        <v>332</v>
      </c>
      <c r="I220" t="s">
        <v>473</v>
      </c>
      <c r="J220" t="s">
        <v>474</v>
      </c>
      <c r="Q220">
        <v>216</v>
      </c>
      <c r="R220" t="s">
        <v>986</v>
      </c>
      <c r="S220" t="s">
        <v>265</v>
      </c>
      <c r="T220" t="s">
        <v>981</v>
      </c>
      <c r="U220" t="s">
        <v>379</v>
      </c>
      <c r="V220" t="s">
        <v>265</v>
      </c>
    </row>
    <row r="221" spans="1:22" x14ac:dyDescent="0.3">
      <c r="A221" t="s">
        <v>739</v>
      </c>
      <c r="B221" t="s">
        <v>212</v>
      </c>
      <c r="C221" t="s">
        <v>739</v>
      </c>
      <c r="D221" t="s">
        <v>212</v>
      </c>
      <c r="E221" t="s">
        <v>983</v>
      </c>
      <c r="F221" t="s">
        <v>984</v>
      </c>
      <c r="G221" t="s">
        <v>973</v>
      </c>
      <c r="H221" t="s">
        <v>332</v>
      </c>
      <c r="I221" t="s">
        <v>473</v>
      </c>
      <c r="J221" t="s">
        <v>474</v>
      </c>
      <c r="Q221">
        <v>217</v>
      </c>
      <c r="R221" t="s">
        <v>987</v>
      </c>
      <c r="S221" t="s">
        <v>112</v>
      </c>
      <c r="T221" t="s">
        <v>981</v>
      </c>
      <c r="U221" t="s">
        <v>379</v>
      </c>
      <c r="V221" t="s">
        <v>112</v>
      </c>
    </row>
    <row r="222" spans="1:22" x14ac:dyDescent="0.3">
      <c r="A222" t="s">
        <v>743</v>
      </c>
      <c r="B222" t="s">
        <v>247</v>
      </c>
      <c r="C222" t="s">
        <v>743</v>
      </c>
      <c r="D222" t="s">
        <v>247</v>
      </c>
      <c r="E222" t="s">
        <v>983</v>
      </c>
      <c r="F222" t="s">
        <v>984</v>
      </c>
      <c r="G222" t="s">
        <v>973</v>
      </c>
      <c r="H222" t="s">
        <v>332</v>
      </c>
      <c r="I222" t="s">
        <v>473</v>
      </c>
      <c r="J222" t="s">
        <v>474</v>
      </c>
      <c r="Q222">
        <v>164</v>
      </c>
      <c r="R222" t="s">
        <v>845</v>
      </c>
      <c r="S222" t="s">
        <v>193</v>
      </c>
      <c r="T222" t="s">
        <v>988</v>
      </c>
      <c r="U222" t="s">
        <v>344</v>
      </c>
      <c r="V222" t="s">
        <v>193</v>
      </c>
    </row>
    <row r="223" spans="1:22" x14ac:dyDescent="0.3">
      <c r="A223" t="s">
        <v>717</v>
      </c>
      <c r="B223" t="s">
        <v>51</v>
      </c>
      <c r="C223" t="s">
        <v>717</v>
      </c>
      <c r="D223" t="s">
        <v>51</v>
      </c>
      <c r="E223" t="s">
        <v>989</v>
      </c>
      <c r="F223" t="s">
        <v>990</v>
      </c>
      <c r="G223" t="s">
        <v>973</v>
      </c>
      <c r="H223" t="s">
        <v>332</v>
      </c>
      <c r="I223" t="s">
        <v>473</v>
      </c>
      <c r="J223" t="s">
        <v>474</v>
      </c>
      <c r="Q223">
        <v>165</v>
      </c>
      <c r="R223" t="s">
        <v>849</v>
      </c>
      <c r="S223" t="s">
        <v>198</v>
      </c>
      <c r="T223" t="s">
        <v>988</v>
      </c>
      <c r="U223" t="s">
        <v>344</v>
      </c>
      <c r="V223" t="s">
        <v>198</v>
      </c>
    </row>
    <row r="224" spans="1:22" x14ac:dyDescent="0.3">
      <c r="A224" t="s">
        <v>731</v>
      </c>
      <c r="B224" t="s">
        <v>142</v>
      </c>
      <c r="C224" t="s">
        <v>731</v>
      </c>
      <c r="D224" t="s">
        <v>142</v>
      </c>
      <c r="E224" t="s">
        <v>989</v>
      </c>
      <c r="F224" t="s">
        <v>990</v>
      </c>
      <c r="G224" t="s">
        <v>973</v>
      </c>
      <c r="H224" t="s">
        <v>332</v>
      </c>
      <c r="I224" t="s">
        <v>473</v>
      </c>
      <c r="J224" t="s">
        <v>474</v>
      </c>
      <c r="Q224">
        <v>166</v>
      </c>
      <c r="R224" t="s">
        <v>851</v>
      </c>
      <c r="S224" t="s">
        <v>220</v>
      </c>
      <c r="T224" t="s">
        <v>988</v>
      </c>
      <c r="U224" t="s">
        <v>344</v>
      </c>
      <c r="V224" t="s">
        <v>220</v>
      </c>
    </row>
    <row r="225" spans="1:22" x14ac:dyDescent="0.3">
      <c r="A225" t="s">
        <v>737</v>
      </c>
      <c r="B225" t="s">
        <v>202</v>
      </c>
      <c r="C225" t="s">
        <v>737</v>
      </c>
      <c r="D225" t="s">
        <v>202</v>
      </c>
      <c r="E225" t="s">
        <v>989</v>
      </c>
      <c r="F225" t="s">
        <v>990</v>
      </c>
      <c r="G225" t="s">
        <v>973</v>
      </c>
      <c r="H225" t="s">
        <v>332</v>
      </c>
      <c r="I225" t="s">
        <v>473</v>
      </c>
      <c r="J225" t="s">
        <v>474</v>
      </c>
      <c r="Q225">
        <v>167</v>
      </c>
      <c r="R225" t="s">
        <v>853</v>
      </c>
      <c r="S225" t="s">
        <v>263</v>
      </c>
      <c r="T225" t="s">
        <v>988</v>
      </c>
      <c r="U225" t="s">
        <v>344</v>
      </c>
      <c r="V225" t="s">
        <v>263</v>
      </c>
    </row>
    <row r="226" spans="1:22" x14ac:dyDescent="0.3">
      <c r="A226" t="s">
        <v>742</v>
      </c>
      <c r="B226" t="s">
        <v>217</v>
      </c>
      <c r="C226" t="s">
        <v>742</v>
      </c>
      <c r="D226" t="s">
        <v>217</v>
      </c>
      <c r="E226" t="s">
        <v>989</v>
      </c>
      <c r="F226" t="s">
        <v>990</v>
      </c>
      <c r="G226" t="s">
        <v>973</v>
      </c>
      <c r="H226" t="s">
        <v>332</v>
      </c>
      <c r="I226" t="s">
        <v>473</v>
      </c>
      <c r="J226" t="s">
        <v>474</v>
      </c>
      <c r="Q226">
        <v>168</v>
      </c>
      <c r="R226" t="s">
        <v>855</v>
      </c>
      <c r="S226" t="s">
        <v>294</v>
      </c>
      <c r="T226" t="s">
        <v>988</v>
      </c>
      <c r="U226" t="s">
        <v>344</v>
      </c>
      <c r="V226" t="s">
        <v>294</v>
      </c>
    </row>
    <row r="227" spans="1:22" x14ac:dyDescent="0.3">
      <c r="A227" t="s">
        <v>722</v>
      </c>
      <c r="B227" t="s">
        <v>69</v>
      </c>
      <c r="C227" t="s">
        <v>722</v>
      </c>
      <c r="D227" t="s">
        <v>69</v>
      </c>
      <c r="E227" t="s">
        <v>991</v>
      </c>
      <c r="F227" t="s">
        <v>992</v>
      </c>
      <c r="G227" t="s">
        <v>973</v>
      </c>
      <c r="H227" t="s">
        <v>332</v>
      </c>
      <c r="I227" t="s">
        <v>473</v>
      </c>
      <c r="J227" t="s">
        <v>474</v>
      </c>
      <c r="Q227">
        <v>201</v>
      </c>
      <c r="R227" t="s">
        <v>993</v>
      </c>
      <c r="S227" t="s">
        <v>29</v>
      </c>
      <c r="T227" t="s">
        <v>994</v>
      </c>
      <c r="U227" t="s">
        <v>377</v>
      </c>
      <c r="V227" t="s">
        <v>29</v>
      </c>
    </row>
    <row r="228" spans="1:22" x14ac:dyDescent="0.3">
      <c r="A228" t="s">
        <v>744</v>
      </c>
      <c r="B228" t="s">
        <v>301</v>
      </c>
      <c r="C228" t="s">
        <v>744</v>
      </c>
      <c r="D228" t="s">
        <v>301</v>
      </c>
      <c r="E228" t="s">
        <v>991</v>
      </c>
      <c r="F228" t="s">
        <v>992</v>
      </c>
      <c r="G228" t="s">
        <v>973</v>
      </c>
      <c r="H228" t="s">
        <v>332</v>
      </c>
      <c r="I228" t="s">
        <v>473</v>
      </c>
      <c r="J228" t="s">
        <v>474</v>
      </c>
      <c r="Q228">
        <v>202</v>
      </c>
      <c r="R228" t="s">
        <v>995</v>
      </c>
      <c r="S228" t="s">
        <v>76</v>
      </c>
      <c r="T228" t="s">
        <v>994</v>
      </c>
      <c r="U228" t="s">
        <v>377</v>
      </c>
      <c r="V228" t="s">
        <v>76</v>
      </c>
    </row>
    <row r="229" spans="1:22" x14ac:dyDescent="0.3">
      <c r="A229" t="s">
        <v>996</v>
      </c>
      <c r="B229" t="s">
        <v>156</v>
      </c>
      <c r="C229" t="s">
        <v>996</v>
      </c>
      <c r="D229" t="s">
        <v>156</v>
      </c>
      <c r="E229" t="s">
        <v>997</v>
      </c>
      <c r="F229" t="s">
        <v>156</v>
      </c>
      <c r="G229" t="s">
        <v>998</v>
      </c>
      <c r="H229" t="s">
        <v>999</v>
      </c>
      <c r="I229" t="s">
        <v>508</v>
      </c>
      <c r="J229" t="s">
        <v>509</v>
      </c>
      <c r="Q229">
        <v>203</v>
      </c>
      <c r="R229" t="s">
        <v>1000</v>
      </c>
      <c r="S229" t="s">
        <v>88</v>
      </c>
      <c r="T229" t="s">
        <v>994</v>
      </c>
      <c r="U229" t="s">
        <v>377</v>
      </c>
      <c r="V229" t="s">
        <v>88</v>
      </c>
    </row>
    <row r="230" spans="1:22" x14ac:dyDescent="0.3">
      <c r="A230" t="s">
        <v>1001</v>
      </c>
      <c r="B230" t="s">
        <v>224</v>
      </c>
      <c r="C230" t="s">
        <v>1001</v>
      </c>
      <c r="D230" t="s">
        <v>224</v>
      </c>
      <c r="E230" t="s">
        <v>1002</v>
      </c>
      <c r="F230" t="s">
        <v>1003</v>
      </c>
      <c r="G230" t="s">
        <v>998</v>
      </c>
      <c r="H230" t="s">
        <v>999</v>
      </c>
      <c r="I230" t="s">
        <v>508</v>
      </c>
      <c r="J230" t="s">
        <v>509</v>
      </c>
      <c r="Q230">
        <v>204</v>
      </c>
      <c r="R230" t="s">
        <v>1004</v>
      </c>
      <c r="S230" t="s">
        <v>227</v>
      </c>
      <c r="T230" t="s">
        <v>994</v>
      </c>
      <c r="U230" t="s">
        <v>377</v>
      </c>
      <c r="V230" t="s">
        <v>227</v>
      </c>
    </row>
    <row r="231" spans="1:22" x14ac:dyDescent="0.3">
      <c r="A231" t="s">
        <v>753</v>
      </c>
      <c r="B231" t="s">
        <v>30</v>
      </c>
      <c r="C231" t="s">
        <v>753</v>
      </c>
      <c r="D231" t="s">
        <v>30</v>
      </c>
      <c r="E231" t="s">
        <v>1002</v>
      </c>
      <c r="F231" t="s">
        <v>1003</v>
      </c>
      <c r="G231" t="s">
        <v>998</v>
      </c>
      <c r="H231" t="s">
        <v>999</v>
      </c>
      <c r="I231" t="s">
        <v>508</v>
      </c>
      <c r="J231" t="s">
        <v>509</v>
      </c>
      <c r="Q231">
        <v>205</v>
      </c>
      <c r="R231" t="s">
        <v>1005</v>
      </c>
      <c r="S231" t="s">
        <v>236</v>
      </c>
      <c r="T231" t="s">
        <v>994</v>
      </c>
      <c r="U231" t="s">
        <v>377</v>
      </c>
      <c r="V231" t="s">
        <v>236</v>
      </c>
    </row>
    <row r="232" spans="1:22" x14ac:dyDescent="0.3">
      <c r="A232" t="s">
        <v>754</v>
      </c>
      <c r="B232" t="s">
        <v>61</v>
      </c>
      <c r="C232" t="s">
        <v>754</v>
      </c>
      <c r="D232" t="s">
        <v>61</v>
      </c>
      <c r="E232" t="s">
        <v>1002</v>
      </c>
      <c r="F232" t="s">
        <v>1003</v>
      </c>
      <c r="G232" t="s">
        <v>998</v>
      </c>
      <c r="H232" t="s">
        <v>999</v>
      </c>
      <c r="I232" t="s">
        <v>508</v>
      </c>
      <c r="J232" t="s">
        <v>509</v>
      </c>
      <c r="Q232">
        <v>206</v>
      </c>
      <c r="R232" t="s">
        <v>1006</v>
      </c>
      <c r="S232" t="s">
        <v>290</v>
      </c>
      <c r="T232" t="s">
        <v>994</v>
      </c>
      <c r="U232" t="s">
        <v>377</v>
      </c>
      <c r="V232" t="s">
        <v>290</v>
      </c>
    </row>
    <row r="233" spans="1:22" x14ac:dyDescent="0.3">
      <c r="A233" t="s">
        <v>755</v>
      </c>
      <c r="B233" t="s">
        <v>124</v>
      </c>
      <c r="C233" t="s">
        <v>755</v>
      </c>
      <c r="D233" t="s">
        <v>124</v>
      </c>
      <c r="E233" t="s">
        <v>1002</v>
      </c>
      <c r="F233" t="s">
        <v>1003</v>
      </c>
      <c r="G233" t="s">
        <v>998</v>
      </c>
      <c r="H233" t="s">
        <v>999</v>
      </c>
      <c r="I233" t="s">
        <v>508</v>
      </c>
      <c r="J233" t="s">
        <v>509</v>
      </c>
      <c r="Q233">
        <v>207</v>
      </c>
      <c r="R233" t="s">
        <v>1007</v>
      </c>
      <c r="S233" t="s">
        <v>314</v>
      </c>
      <c r="T233" t="s">
        <v>994</v>
      </c>
      <c r="U233" t="s">
        <v>377</v>
      </c>
      <c r="V233" t="s">
        <v>314</v>
      </c>
    </row>
    <row r="234" spans="1:22" x14ac:dyDescent="0.3">
      <c r="A234" t="s">
        <v>760</v>
      </c>
      <c r="B234" t="s">
        <v>138</v>
      </c>
      <c r="C234" t="s">
        <v>760</v>
      </c>
      <c r="D234" t="s">
        <v>138</v>
      </c>
      <c r="E234" t="s">
        <v>1002</v>
      </c>
      <c r="F234" t="s">
        <v>1003</v>
      </c>
      <c r="G234" t="s">
        <v>998</v>
      </c>
      <c r="H234" t="s">
        <v>999</v>
      </c>
      <c r="I234" t="s">
        <v>508</v>
      </c>
      <c r="J234" t="s">
        <v>509</v>
      </c>
      <c r="Q234">
        <v>169</v>
      </c>
      <c r="R234" t="s">
        <v>1008</v>
      </c>
      <c r="S234" t="s">
        <v>6</v>
      </c>
      <c r="T234" t="s">
        <v>1009</v>
      </c>
      <c r="U234" t="s">
        <v>345</v>
      </c>
      <c r="V234" t="s">
        <v>6</v>
      </c>
    </row>
    <row r="235" spans="1:22" x14ac:dyDescent="0.3">
      <c r="A235" t="s">
        <v>764</v>
      </c>
      <c r="B235" t="s">
        <v>169</v>
      </c>
      <c r="C235" t="s">
        <v>764</v>
      </c>
      <c r="D235" t="s">
        <v>169</v>
      </c>
      <c r="E235" t="s">
        <v>1002</v>
      </c>
      <c r="F235" t="s">
        <v>1003</v>
      </c>
      <c r="G235" t="s">
        <v>998</v>
      </c>
      <c r="H235" t="s">
        <v>999</v>
      </c>
      <c r="I235" t="s">
        <v>508</v>
      </c>
      <c r="J235" t="s">
        <v>509</v>
      </c>
      <c r="Q235">
        <v>170</v>
      </c>
      <c r="R235" t="s">
        <v>1010</v>
      </c>
      <c r="S235" t="s">
        <v>11</v>
      </c>
      <c r="T235" t="s">
        <v>1009</v>
      </c>
      <c r="U235" t="s">
        <v>345</v>
      </c>
      <c r="V235" t="s">
        <v>11</v>
      </c>
    </row>
    <row r="236" spans="1:22" x14ac:dyDescent="0.3">
      <c r="A236" t="s">
        <v>748</v>
      </c>
      <c r="B236" t="s">
        <v>194</v>
      </c>
      <c r="C236" t="s">
        <v>748</v>
      </c>
      <c r="D236" t="s">
        <v>194</v>
      </c>
      <c r="E236" t="s">
        <v>1002</v>
      </c>
      <c r="F236" t="s">
        <v>1003</v>
      </c>
      <c r="G236" t="s">
        <v>998</v>
      </c>
      <c r="H236" t="s">
        <v>999</v>
      </c>
      <c r="I236" t="s">
        <v>508</v>
      </c>
      <c r="J236" t="s">
        <v>509</v>
      </c>
      <c r="Q236">
        <v>171</v>
      </c>
      <c r="R236" t="s">
        <v>1011</v>
      </c>
      <c r="S236" t="s">
        <v>68</v>
      </c>
      <c r="T236" t="s">
        <v>1009</v>
      </c>
      <c r="U236" t="s">
        <v>345</v>
      </c>
      <c r="V236" t="s">
        <v>68</v>
      </c>
    </row>
    <row r="237" spans="1:22" x14ac:dyDescent="0.3">
      <c r="A237" t="s">
        <v>750</v>
      </c>
      <c r="B237" t="s">
        <v>199</v>
      </c>
      <c r="C237" t="s">
        <v>750</v>
      </c>
      <c r="D237" t="s">
        <v>199</v>
      </c>
      <c r="E237" t="s">
        <v>1002</v>
      </c>
      <c r="F237" t="s">
        <v>1003</v>
      </c>
      <c r="G237" t="s">
        <v>998</v>
      </c>
      <c r="H237" t="s">
        <v>999</v>
      </c>
      <c r="I237" t="s">
        <v>508</v>
      </c>
      <c r="J237" t="s">
        <v>509</v>
      </c>
      <c r="Q237">
        <v>172</v>
      </c>
      <c r="R237" t="s">
        <v>1012</v>
      </c>
      <c r="S237" t="s">
        <v>78</v>
      </c>
      <c r="T237" t="s">
        <v>1009</v>
      </c>
      <c r="U237" t="s">
        <v>345</v>
      </c>
      <c r="V237" t="s">
        <v>78</v>
      </c>
    </row>
    <row r="238" spans="1:22" x14ac:dyDescent="0.3">
      <c r="A238" t="s">
        <v>1013</v>
      </c>
      <c r="B238" t="s">
        <v>303</v>
      </c>
      <c r="C238" t="s">
        <v>1013</v>
      </c>
      <c r="D238" t="s">
        <v>303</v>
      </c>
      <c r="E238" t="s">
        <v>1014</v>
      </c>
      <c r="F238" t="s">
        <v>303</v>
      </c>
      <c r="G238" t="s">
        <v>998</v>
      </c>
      <c r="H238" t="s">
        <v>999</v>
      </c>
      <c r="I238" t="s">
        <v>508</v>
      </c>
      <c r="J238" t="s">
        <v>509</v>
      </c>
      <c r="Q238">
        <v>173</v>
      </c>
      <c r="R238" t="s">
        <v>1015</v>
      </c>
      <c r="S238" t="s">
        <v>139</v>
      </c>
      <c r="T238" t="s">
        <v>1009</v>
      </c>
      <c r="U238" t="s">
        <v>345</v>
      </c>
      <c r="V238" t="s">
        <v>139</v>
      </c>
    </row>
    <row r="239" spans="1:22" x14ac:dyDescent="0.3">
      <c r="A239" t="s">
        <v>1016</v>
      </c>
      <c r="B239" t="s">
        <v>190</v>
      </c>
      <c r="C239" t="s">
        <v>1016</v>
      </c>
      <c r="D239" t="s">
        <v>190</v>
      </c>
      <c r="E239" t="s">
        <v>1017</v>
      </c>
      <c r="F239" t="s">
        <v>190</v>
      </c>
      <c r="G239" t="s">
        <v>998</v>
      </c>
      <c r="H239" t="s">
        <v>999</v>
      </c>
      <c r="I239" t="s">
        <v>508</v>
      </c>
      <c r="J239" t="s">
        <v>509</v>
      </c>
      <c r="Q239">
        <v>174</v>
      </c>
      <c r="R239" t="s">
        <v>1018</v>
      </c>
      <c r="S239" t="s">
        <v>174</v>
      </c>
      <c r="T239" t="s">
        <v>1009</v>
      </c>
      <c r="U239" t="s">
        <v>345</v>
      </c>
      <c r="V239" t="s">
        <v>174</v>
      </c>
    </row>
    <row r="240" spans="1:22" x14ac:dyDescent="0.3">
      <c r="A240" t="s">
        <v>766</v>
      </c>
      <c r="B240" t="s">
        <v>35</v>
      </c>
      <c r="C240" t="s">
        <v>766</v>
      </c>
      <c r="D240" t="s">
        <v>35</v>
      </c>
      <c r="E240" t="s">
        <v>1019</v>
      </c>
      <c r="F240" t="s">
        <v>1020</v>
      </c>
      <c r="G240" t="s">
        <v>1021</v>
      </c>
      <c r="H240" t="s">
        <v>334</v>
      </c>
      <c r="I240" t="s">
        <v>508</v>
      </c>
      <c r="J240" t="s">
        <v>509</v>
      </c>
      <c r="Q240">
        <v>175</v>
      </c>
      <c r="R240" t="s">
        <v>1022</v>
      </c>
      <c r="S240" t="s">
        <v>316</v>
      </c>
      <c r="T240" t="s">
        <v>1009</v>
      </c>
      <c r="U240" t="s">
        <v>345</v>
      </c>
      <c r="V240" t="s">
        <v>316</v>
      </c>
    </row>
    <row r="241" spans="1:22" x14ac:dyDescent="0.3">
      <c r="A241" t="s">
        <v>769</v>
      </c>
      <c r="B241" t="s">
        <v>94</v>
      </c>
      <c r="C241" t="s">
        <v>769</v>
      </c>
      <c r="D241" t="s">
        <v>94</v>
      </c>
      <c r="E241" t="s">
        <v>1019</v>
      </c>
      <c r="F241" t="s">
        <v>1020</v>
      </c>
      <c r="G241" t="s">
        <v>1021</v>
      </c>
      <c r="H241" t="s">
        <v>334</v>
      </c>
      <c r="I241" t="s">
        <v>508</v>
      </c>
      <c r="J241" t="s">
        <v>509</v>
      </c>
      <c r="Q241">
        <v>208</v>
      </c>
      <c r="R241" t="s">
        <v>1023</v>
      </c>
      <c r="S241" t="s">
        <v>38</v>
      </c>
      <c r="T241" t="s">
        <v>1024</v>
      </c>
      <c r="U241" t="s">
        <v>378</v>
      </c>
      <c r="V241" t="s">
        <v>38</v>
      </c>
    </row>
    <row r="242" spans="1:22" x14ac:dyDescent="0.3">
      <c r="A242" t="s">
        <v>772</v>
      </c>
      <c r="B242" t="s">
        <v>160</v>
      </c>
      <c r="C242" t="s">
        <v>772</v>
      </c>
      <c r="D242" t="s">
        <v>160</v>
      </c>
      <c r="E242" t="s">
        <v>1019</v>
      </c>
      <c r="F242" t="s">
        <v>1020</v>
      </c>
      <c r="G242" t="s">
        <v>1021</v>
      </c>
      <c r="H242" t="s">
        <v>334</v>
      </c>
      <c r="I242" t="s">
        <v>508</v>
      </c>
      <c r="J242" t="s">
        <v>509</v>
      </c>
      <c r="Q242">
        <v>209</v>
      </c>
      <c r="R242" t="s">
        <v>1025</v>
      </c>
      <c r="S242" t="s">
        <v>53</v>
      </c>
      <c r="T242" t="s">
        <v>1024</v>
      </c>
      <c r="U242" t="s">
        <v>378</v>
      </c>
      <c r="V242" t="s">
        <v>53</v>
      </c>
    </row>
    <row r="243" spans="1:22" x14ac:dyDescent="0.3">
      <c r="A243" t="s">
        <v>773</v>
      </c>
      <c r="B243" t="s">
        <v>187</v>
      </c>
      <c r="C243" t="s">
        <v>773</v>
      </c>
      <c r="D243" t="s">
        <v>187</v>
      </c>
      <c r="E243" t="s">
        <v>1019</v>
      </c>
      <c r="F243" t="s">
        <v>1020</v>
      </c>
      <c r="G243" t="s">
        <v>1021</v>
      </c>
      <c r="H243" t="s">
        <v>334</v>
      </c>
      <c r="I243" t="s">
        <v>508</v>
      </c>
      <c r="J243" t="s">
        <v>509</v>
      </c>
      <c r="Q243">
        <v>210</v>
      </c>
      <c r="R243" t="s">
        <v>1026</v>
      </c>
      <c r="S243" t="s">
        <v>151</v>
      </c>
      <c r="T243" t="s">
        <v>1024</v>
      </c>
      <c r="U243" t="s">
        <v>378</v>
      </c>
      <c r="V243" t="s">
        <v>151</v>
      </c>
    </row>
    <row r="244" spans="1:22" x14ac:dyDescent="0.3">
      <c r="A244" t="s">
        <v>774</v>
      </c>
      <c r="B244" t="s">
        <v>242</v>
      </c>
      <c r="C244" t="s">
        <v>774</v>
      </c>
      <c r="D244" t="s">
        <v>242</v>
      </c>
      <c r="E244" t="s">
        <v>1019</v>
      </c>
      <c r="F244" t="s">
        <v>1020</v>
      </c>
      <c r="G244" t="s">
        <v>1021</v>
      </c>
      <c r="H244" t="s">
        <v>334</v>
      </c>
      <c r="I244" t="s">
        <v>508</v>
      </c>
      <c r="J244" t="s">
        <v>509</v>
      </c>
      <c r="Q244">
        <v>211</v>
      </c>
      <c r="R244" t="s">
        <v>1027</v>
      </c>
      <c r="S244" t="s">
        <v>155</v>
      </c>
      <c r="T244" t="s">
        <v>1024</v>
      </c>
      <c r="U244" t="s">
        <v>378</v>
      </c>
      <c r="V244" t="s">
        <v>155</v>
      </c>
    </row>
    <row r="245" spans="1:22" x14ac:dyDescent="0.3">
      <c r="A245" t="s">
        <v>775</v>
      </c>
      <c r="B245" t="s">
        <v>243</v>
      </c>
      <c r="C245" t="s">
        <v>775</v>
      </c>
      <c r="D245" t="s">
        <v>243</v>
      </c>
      <c r="E245" t="s">
        <v>1019</v>
      </c>
      <c r="F245" t="s">
        <v>1020</v>
      </c>
      <c r="G245" t="s">
        <v>1021</v>
      </c>
      <c r="H245" t="s">
        <v>334</v>
      </c>
      <c r="I245" t="s">
        <v>508</v>
      </c>
      <c r="J245" t="s">
        <v>509</v>
      </c>
      <c r="Q245">
        <v>212</v>
      </c>
      <c r="R245" t="s">
        <v>1028</v>
      </c>
      <c r="S245" t="s">
        <v>289</v>
      </c>
      <c r="T245" t="s">
        <v>1024</v>
      </c>
      <c r="U245" t="s">
        <v>378</v>
      </c>
      <c r="V245" t="s">
        <v>289</v>
      </c>
    </row>
    <row r="246" spans="1:22" x14ac:dyDescent="0.3">
      <c r="A246" t="s">
        <v>776</v>
      </c>
      <c r="B246" t="s">
        <v>302</v>
      </c>
      <c r="C246" t="s">
        <v>776</v>
      </c>
      <c r="D246" t="s">
        <v>302</v>
      </c>
      <c r="E246" t="s">
        <v>1019</v>
      </c>
      <c r="F246" t="s">
        <v>1020</v>
      </c>
      <c r="G246" t="s">
        <v>1021</v>
      </c>
      <c r="H246" t="s">
        <v>334</v>
      </c>
      <c r="I246" t="s">
        <v>508</v>
      </c>
      <c r="J246" t="s">
        <v>509</v>
      </c>
      <c r="Q246">
        <v>176</v>
      </c>
      <c r="R246" t="s">
        <v>831</v>
      </c>
      <c r="S246" t="s">
        <v>47</v>
      </c>
      <c r="T246" t="s">
        <v>1029</v>
      </c>
      <c r="U246" t="s">
        <v>346</v>
      </c>
      <c r="V246" t="s">
        <v>47</v>
      </c>
    </row>
    <row r="247" spans="1:22" x14ac:dyDescent="0.3">
      <c r="A247" t="s">
        <v>1030</v>
      </c>
      <c r="B247" t="s">
        <v>121</v>
      </c>
      <c r="C247" t="s">
        <v>1030</v>
      </c>
      <c r="D247" t="s">
        <v>121</v>
      </c>
      <c r="E247" t="s">
        <v>1031</v>
      </c>
      <c r="F247" t="s">
        <v>1032</v>
      </c>
      <c r="G247" t="s">
        <v>1033</v>
      </c>
      <c r="H247" t="s">
        <v>375</v>
      </c>
      <c r="I247" t="s">
        <v>473</v>
      </c>
      <c r="J247" t="s">
        <v>474</v>
      </c>
      <c r="Q247">
        <v>177</v>
      </c>
      <c r="R247" t="s">
        <v>835</v>
      </c>
      <c r="S247" t="s">
        <v>165</v>
      </c>
      <c r="T247" t="s">
        <v>1029</v>
      </c>
      <c r="U247" t="s">
        <v>346</v>
      </c>
      <c r="V247" t="s">
        <v>165</v>
      </c>
    </row>
    <row r="248" spans="1:22" x14ac:dyDescent="0.3">
      <c r="A248" t="s">
        <v>777</v>
      </c>
      <c r="B248" t="s">
        <v>152</v>
      </c>
      <c r="C248" t="s">
        <v>777</v>
      </c>
      <c r="D248" t="s">
        <v>152</v>
      </c>
      <c r="E248" t="s">
        <v>1031</v>
      </c>
      <c r="F248" t="s">
        <v>1032</v>
      </c>
      <c r="G248" t="s">
        <v>1033</v>
      </c>
      <c r="H248" t="s">
        <v>375</v>
      </c>
      <c r="I248" t="s">
        <v>473</v>
      </c>
      <c r="J248" t="s">
        <v>474</v>
      </c>
      <c r="Q248">
        <v>178</v>
      </c>
      <c r="R248" t="s">
        <v>837</v>
      </c>
      <c r="S248" t="s">
        <v>210</v>
      </c>
      <c r="T248" t="s">
        <v>1029</v>
      </c>
      <c r="U248" t="s">
        <v>346</v>
      </c>
      <c r="V248" t="s">
        <v>210</v>
      </c>
    </row>
    <row r="249" spans="1:22" x14ac:dyDescent="0.3">
      <c r="A249" t="s">
        <v>784</v>
      </c>
      <c r="B249" t="s">
        <v>256</v>
      </c>
      <c r="C249" t="s">
        <v>784</v>
      </c>
      <c r="D249" t="s">
        <v>256</v>
      </c>
      <c r="E249" t="s">
        <v>1031</v>
      </c>
      <c r="F249" t="s">
        <v>1032</v>
      </c>
      <c r="G249" t="s">
        <v>1033</v>
      </c>
      <c r="H249" t="s">
        <v>375</v>
      </c>
      <c r="I249" t="s">
        <v>473</v>
      </c>
      <c r="J249" t="s">
        <v>474</v>
      </c>
      <c r="Q249">
        <v>179</v>
      </c>
      <c r="R249" t="s">
        <v>839</v>
      </c>
      <c r="S249" t="s">
        <v>315</v>
      </c>
      <c r="T249" t="s">
        <v>1029</v>
      </c>
      <c r="U249" t="s">
        <v>346</v>
      </c>
      <c r="V249" t="s">
        <v>315</v>
      </c>
    </row>
    <row r="250" spans="1:22" x14ac:dyDescent="0.3">
      <c r="A250" t="s">
        <v>781</v>
      </c>
      <c r="B250" t="s">
        <v>161</v>
      </c>
      <c r="C250" t="s">
        <v>781</v>
      </c>
      <c r="D250" t="s">
        <v>161</v>
      </c>
      <c r="E250" t="s">
        <v>1034</v>
      </c>
      <c r="F250" t="s">
        <v>161</v>
      </c>
      <c r="G250" t="s">
        <v>1033</v>
      </c>
      <c r="H250" t="s">
        <v>375</v>
      </c>
      <c r="I250" t="s">
        <v>473</v>
      </c>
      <c r="J250" t="s">
        <v>474</v>
      </c>
      <c r="Q250">
        <v>180</v>
      </c>
      <c r="R250" t="s">
        <v>841</v>
      </c>
      <c r="S250" t="s">
        <v>317</v>
      </c>
      <c r="T250" t="s">
        <v>1029</v>
      </c>
      <c r="U250" t="s">
        <v>346</v>
      </c>
      <c r="V250" t="s">
        <v>317</v>
      </c>
    </row>
    <row r="251" spans="1:22" x14ac:dyDescent="0.3">
      <c r="A251" t="s">
        <v>787</v>
      </c>
      <c r="B251" t="s">
        <v>230</v>
      </c>
      <c r="C251" t="s">
        <v>787</v>
      </c>
      <c r="D251" t="s">
        <v>230</v>
      </c>
      <c r="E251" t="s">
        <v>1035</v>
      </c>
      <c r="F251" t="s">
        <v>230</v>
      </c>
      <c r="G251" t="s">
        <v>1033</v>
      </c>
      <c r="H251" t="s">
        <v>375</v>
      </c>
      <c r="I251" t="s">
        <v>473</v>
      </c>
      <c r="J251" t="s">
        <v>474</v>
      </c>
      <c r="Q251">
        <v>181</v>
      </c>
      <c r="R251" t="s">
        <v>843</v>
      </c>
      <c r="S251" t="s">
        <v>319</v>
      </c>
      <c r="T251" t="s">
        <v>1029</v>
      </c>
      <c r="U251" t="s">
        <v>346</v>
      </c>
      <c r="V251" t="s">
        <v>319</v>
      </c>
    </row>
    <row r="252" spans="1:22" x14ac:dyDescent="0.3">
      <c r="A252" t="s">
        <v>790</v>
      </c>
      <c r="B252" t="s">
        <v>311</v>
      </c>
      <c r="C252" t="s">
        <v>790</v>
      </c>
      <c r="D252" t="s">
        <v>311</v>
      </c>
      <c r="E252" t="s">
        <v>1036</v>
      </c>
      <c r="F252" t="s">
        <v>311</v>
      </c>
      <c r="G252" t="s">
        <v>1033</v>
      </c>
      <c r="H252" t="s">
        <v>375</v>
      </c>
      <c r="I252" t="s">
        <v>473</v>
      </c>
      <c r="J252" t="s">
        <v>474</v>
      </c>
    </row>
    <row r="253" spans="1:22" x14ac:dyDescent="0.3">
      <c r="A253" t="s">
        <v>1037</v>
      </c>
      <c r="B253" t="s">
        <v>1038</v>
      </c>
      <c r="C253" t="s">
        <v>1039</v>
      </c>
      <c r="D253" t="s">
        <v>1038</v>
      </c>
      <c r="E253" t="s">
        <v>1040</v>
      </c>
      <c r="F253" t="s">
        <v>1041</v>
      </c>
      <c r="G253" t="s">
        <v>1042</v>
      </c>
      <c r="H253" t="s">
        <v>1043</v>
      </c>
      <c r="I253" t="s">
        <v>675</v>
      </c>
      <c r="J253" t="s">
        <v>676</v>
      </c>
    </row>
    <row r="254" spans="1:22" x14ac:dyDescent="0.3">
      <c r="A254" t="s">
        <v>1044</v>
      </c>
      <c r="B254" t="s">
        <v>1045</v>
      </c>
      <c r="C254" t="s">
        <v>1046</v>
      </c>
      <c r="D254" t="s">
        <v>1045</v>
      </c>
      <c r="E254" t="s">
        <v>1040</v>
      </c>
      <c r="F254" t="s">
        <v>1041</v>
      </c>
      <c r="G254" t="s">
        <v>1042</v>
      </c>
      <c r="H254" t="s">
        <v>1043</v>
      </c>
      <c r="I254" t="s">
        <v>675</v>
      </c>
      <c r="J254" t="s">
        <v>676</v>
      </c>
    </row>
    <row r="255" spans="1:22" x14ac:dyDescent="0.3">
      <c r="A255" t="s">
        <v>1047</v>
      </c>
      <c r="B255" t="s">
        <v>320</v>
      </c>
      <c r="C255" t="s">
        <v>1047</v>
      </c>
      <c r="D255" t="s">
        <v>320</v>
      </c>
      <c r="E255" t="s">
        <v>1048</v>
      </c>
      <c r="F255" t="s">
        <v>320</v>
      </c>
      <c r="G255" t="s">
        <v>1049</v>
      </c>
      <c r="H255" t="s">
        <v>337</v>
      </c>
      <c r="I255" t="s">
        <v>655</v>
      </c>
      <c r="J255" t="s">
        <v>656</v>
      </c>
    </row>
    <row r="256" spans="1:22" x14ac:dyDescent="0.3">
      <c r="A256" t="s">
        <v>798</v>
      </c>
      <c r="B256" t="s">
        <v>77</v>
      </c>
      <c r="C256" t="s">
        <v>798</v>
      </c>
      <c r="D256" t="s">
        <v>77</v>
      </c>
      <c r="E256" t="s">
        <v>1050</v>
      </c>
      <c r="F256" t="s">
        <v>1051</v>
      </c>
      <c r="G256" t="s">
        <v>1049</v>
      </c>
      <c r="H256" t="s">
        <v>337</v>
      </c>
      <c r="I256" t="s">
        <v>655</v>
      </c>
      <c r="J256" t="s">
        <v>656</v>
      </c>
    </row>
    <row r="257" spans="1:10" x14ac:dyDescent="0.3">
      <c r="A257" t="s">
        <v>804</v>
      </c>
      <c r="B257" t="s">
        <v>122</v>
      </c>
      <c r="C257" t="s">
        <v>804</v>
      </c>
      <c r="D257" t="s">
        <v>122</v>
      </c>
      <c r="E257" t="s">
        <v>1050</v>
      </c>
      <c r="F257" t="s">
        <v>1051</v>
      </c>
      <c r="G257" t="s">
        <v>1049</v>
      </c>
      <c r="H257" t="s">
        <v>337</v>
      </c>
      <c r="I257" t="s">
        <v>655</v>
      </c>
      <c r="J257" t="s">
        <v>656</v>
      </c>
    </row>
    <row r="258" spans="1:10" x14ac:dyDescent="0.3">
      <c r="A258" t="s">
        <v>807</v>
      </c>
      <c r="B258" t="s">
        <v>127</v>
      </c>
      <c r="C258" t="s">
        <v>807</v>
      </c>
      <c r="D258" t="s">
        <v>127</v>
      </c>
      <c r="E258" t="s">
        <v>1050</v>
      </c>
      <c r="F258" t="s">
        <v>1051</v>
      </c>
      <c r="G258" t="s">
        <v>1049</v>
      </c>
      <c r="H258" t="s">
        <v>337</v>
      </c>
      <c r="I258" t="s">
        <v>655</v>
      </c>
      <c r="J258" t="s">
        <v>656</v>
      </c>
    </row>
    <row r="259" spans="1:10" x14ac:dyDescent="0.3">
      <c r="A259" t="s">
        <v>810</v>
      </c>
      <c r="B259" t="s">
        <v>214</v>
      </c>
      <c r="C259" t="s">
        <v>810</v>
      </c>
      <c r="D259" t="s">
        <v>214</v>
      </c>
      <c r="E259" t="s">
        <v>1050</v>
      </c>
      <c r="F259" t="s">
        <v>1051</v>
      </c>
      <c r="G259" t="s">
        <v>1049</v>
      </c>
      <c r="H259" t="s">
        <v>337</v>
      </c>
      <c r="I259" t="s">
        <v>655</v>
      </c>
      <c r="J259" t="s">
        <v>656</v>
      </c>
    </row>
    <row r="260" spans="1:10" x14ac:dyDescent="0.3">
      <c r="A260" t="s">
        <v>813</v>
      </c>
      <c r="B260" t="s">
        <v>225</v>
      </c>
      <c r="C260" t="s">
        <v>813</v>
      </c>
      <c r="D260" t="s">
        <v>225</v>
      </c>
      <c r="E260" t="s">
        <v>1050</v>
      </c>
      <c r="F260" t="s">
        <v>1051</v>
      </c>
      <c r="G260" t="s">
        <v>1049</v>
      </c>
      <c r="H260" t="s">
        <v>337</v>
      </c>
      <c r="I260" t="s">
        <v>655</v>
      </c>
      <c r="J260" t="s">
        <v>656</v>
      </c>
    </row>
    <row r="261" spans="1:10" x14ac:dyDescent="0.3">
      <c r="A261" t="s">
        <v>814</v>
      </c>
      <c r="B261" t="s">
        <v>228</v>
      </c>
      <c r="C261" t="s">
        <v>814</v>
      </c>
      <c r="D261" t="s">
        <v>228</v>
      </c>
      <c r="E261" t="s">
        <v>1050</v>
      </c>
      <c r="F261" t="s">
        <v>1051</v>
      </c>
      <c r="G261" t="s">
        <v>1049</v>
      </c>
      <c r="H261" t="s">
        <v>337</v>
      </c>
      <c r="I261" t="s">
        <v>655</v>
      </c>
      <c r="J261" t="s">
        <v>656</v>
      </c>
    </row>
    <row r="262" spans="1:10" x14ac:dyDescent="0.3">
      <c r="A262" t="s">
        <v>815</v>
      </c>
      <c r="B262" t="s">
        <v>231</v>
      </c>
      <c r="C262" t="s">
        <v>815</v>
      </c>
      <c r="D262" t="s">
        <v>231</v>
      </c>
      <c r="E262" t="s">
        <v>1050</v>
      </c>
      <c r="F262" t="s">
        <v>1051</v>
      </c>
      <c r="G262" t="s">
        <v>1049</v>
      </c>
      <c r="H262" t="s">
        <v>337</v>
      </c>
      <c r="I262" t="s">
        <v>655</v>
      </c>
      <c r="J262" t="s">
        <v>656</v>
      </c>
    </row>
    <row r="263" spans="1:10" x14ac:dyDescent="0.3">
      <c r="A263" t="s">
        <v>1052</v>
      </c>
      <c r="B263" t="s">
        <v>1053</v>
      </c>
      <c r="C263" t="s">
        <v>1052</v>
      </c>
      <c r="D263" t="s">
        <v>1053</v>
      </c>
      <c r="E263" t="s">
        <v>1054</v>
      </c>
      <c r="F263" t="s">
        <v>1053</v>
      </c>
      <c r="G263" t="s">
        <v>1055</v>
      </c>
      <c r="H263" t="s">
        <v>1056</v>
      </c>
      <c r="I263" t="s">
        <v>1057</v>
      </c>
      <c r="J263" t="s">
        <v>1056</v>
      </c>
    </row>
    <row r="264" spans="1:10" x14ac:dyDescent="0.3">
      <c r="A264" t="s">
        <v>1058</v>
      </c>
      <c r="B264" t="s">
        <v>1059</v>
      </c>
      <c r="C264" t="s">
        <v>1058</v>
      </c>
      <c r="D264" t="s">
        <v>1059</v>
      </c>
      <c r="E264" t="s">
        <v>1060</v>
      </c>
      <c r="F264" t="s">
        <v>1059</v>
      </c>
      <c r="G264" t="s">
        <v>1055</v>
      </c>
      <c r="H264" t="s">
        <v>1056</v>
      </c>
      <c r="I264" t="s">
        <v>1057</v>
      </c>
      <c r="J264" t="s">
        <v>1056</v>
      </c>
    </row>
    <row r="265" spans="1:10" x14ac:dyDescent="0.3">
      <c r="A265" t="s">
        <v>1061</v>
      </c>
      <c r="B265" t="s">
        <v>1062</v>
      </c>
      <c r="C265" t="s">
        <v>1061</v>
      </c>
      <c r="D265" t="s">
        <v>1062</v>
      </c>
      <c r="E265" t="s">
        <v>1063</v>
      </c>
      <c r="F265" t="s">
        <v>1062</v>
      </c>
      <c r="G265" t="s">
        <v>1055</v>
      </c>
      <c r="H265" t="s">
        <v>1056</v>
      </c>
      <c r="I265" t="s">
        <v>1057</v>
      </c>
      <c r="J265" t="s">
        <v>1056</v>
      </c>
    </row>
    <row r="266" spans="1:10" x14ac:dyDescent="0.3">
      <c r="A266" t="s">
        <v>1064</v>
      </c>
      <c r="B266" t="s">
        <v>1065</v>
      </c>
      <c r="C266" t="s">
        <v>1064</v>
      </c>
      <c r="D266" t="s">
        <v>1065</v>
      </c>
      <c r="E266" t="s">
        <v>1066</v>
      </c>
      <c r="F266" t="s">
        <v>1065</v>
      </c>
      <c r="G266" t="s">
        <v>1055</v>
      </c>
      <c r="H266" t="s">
        <v>1056</v>
      </c>
      <c r="I266" t="s">
        <v>1057</v>
      </c>
      <c r="J266" t="s">
        <v>1056</v>
      </c>
    </row>
    <row r="267" spans="1:10" x14ac:dyDescent="0.3">
      <c r="A267" t="s">
        <v>1067</v>
      </c>
      <c r="B267" t="s">
        <v>1068</v>
      </c>
      <c r="C267" t="s">
        <v>1067</v>
      </c>
      <c r="D267" t="s">
        <v>1068</v>
      </c>
      <c r="E267" t="s">
        <v>1069</v>
      </c>
      <c r="F267" t="s">
        <v>1068</v>
      </c>
      <c r="G267" t="s">
        <v>1055</v>
      </c>
      <c r="H267" t="s">
        <v>1056</v>
      </c>
      <c r="I267" t="s">
        <v>1057</v>
      </c>
      <c r="J267" t="s">
        <v>1056</v>
      </c>
    </row>
    <row r="268" spans="1:10" x14ac:dyDescent="0.3">
      <c r="A268" t="s">
        <v>1070</v>
      </c>
      <c r="B268" t="s">
        <v>1071</v>
      </c>
      <c r="C268" t="s">
        <v>1070</v>
      </c>
      <c r="D268" t="s">
        <v>1071</v>
      </c>
      <c r="E268" t="s">
        <v>1072</v>
      </c>
      <c r="F268" t="s">
        <v>1071</v>
      </c>
      <c r="G268" t="s">
        <v>1055</v>
      </c>
      <c r="H268" t="s">
        <v>1056</v>
      </c>
      <c r="I268" t="s">
        <v>1057</v>
      </c>
      <c r="J268" t="s">
        <v>1056</v>
      </c>
    </row>
    <row r="269" spans="1:10" x14ac:dyDescent="0.3">
      <c r="A269" t="s">
        <v>1073</v>
      </c>
      <c r="B269" t="s">
        <v>1074</v>
      </c>
      <c r="C269" t="s">
        <v>1073</v>
      </c>
      <c r="D269" t="s">
        <v>1074</v>
      </c>
      <c r="E269" t="s">
        <v>1075</v>
      </c>
      <c r="F269" t="s">
        <v>1074</v>
      </c>
      <c r="G269" t="s">
        <v>1055</v>
      </c>
      <c r="H269" t="s">
        <v>1056</v>
      </c>
      <c r="I269" t="s">
        <v>1057</v>
      </c>
      <c r="J269" t="s">
        <v>1056</v>
      </c>
    </row>
    <row r="270" spans="1:10" x14ac:dyDescent="0.3">
      <c r="A270" t="s">
        <v>1076</v>
      </c>
      <c r="B270" t="s">
        <v>1077</v>
      </c>
      <c r="C270" t="s">
        <v>1076</v>
      </c>
      <c r="D270" t="s">
        <v>1077</v>
      </c>
      <c r="E270" t="s">
        <v>1078</v>
      </c>
      <c r="F270" t="s">
        <v>1077</v>
      </c>
      <c r="G270" t="s">
        <v>1055</v>
      </c>
      <c r="H270" t="s">
        <v>1056</v>
      </c>
      <c r="I270" t="s">
        <v>1057</v>
      </c>
      <c r="J270" t="s">
        <v>1056</v>
      </c>
    </row>
    <row r="271" spans="1:10" x14ac:dyDescent="0.3">
      <c r="A271" t="s">
        <v>1079</v>
      </c>
      <c r="B271" t="s">
        <v>1080</v>
      </c>
      <c r="C271" t="s">
        <v>1079</v>
      </c>
      <c r="D271" t="s">
        <v>1080</v>
      </c>
      <c r="E271" t="s">
        <v>1081</v>
      </c>
      <c r="F271" t="s">
        <v>1080</v>
      </c>
      <c r="G271" t="s">
        <v>1055</v>
      </c>
      <c r="H271" t="s">
        <v>1056</v>
      </c>
      <c r="I271" t="s">
        <v>1057</v>
      </c>
      <c r="J271" t="s">
        <v>1056</v>
      </c>
    </row>
    <row r="272" spans="1:10" x14ac:dyDescent="0.3">
      <c r="A272" t="s">
        <v>1082</v>
      </c>
      <c r="B272" t="s">
        <v>1083</v>
      </c>
      <c r="C272" t="s">
        <v>1082</v>
      </c>
      <c r="D272" t="s">
        <v>1083</v>
      </c>
      <c r="E272" t="s">
        <v>1084</v>
      </c>
      <c r="F272" t="s">
        <v>1083</v>
      </c>
      <c r="G272" t="s">
        <v>1055</v>
      </c>
      <c r="H272" t="s">
        <v>1056</v>
      </c>
      <c r="I272" t="s">
        <v>1057</v>
      </c>
      <c r="J272" t="s">
        <v>1056</v>
      </c>
    </row>
    <row r="273" spans="1:10" x14ac:dyDescent="0.3">
      <c r="A273" t="s">
        <v>1085</v>
      </c>
      <c r="B273" t="s">
        <v>1086</v>
      </c>
      <c r="C273" t="s">
        <v>1085</v>
      </c>
      <c r="D273" t="s">
        <v>1086</v>
      </c>
      <c r="E273" t="s">
        <v>1087</v>
      </c>
      <c r="F273" t="s">
        <v>1086</v>
      </c>
      <c r="G273" t="s">
        <v>1055</v>
      </c>
      <c r="H273" t="s">
        <v>1056</v>
      </c>
      <c r="I273" t="s">
        <v>1057</v>
      </c>
      <c r="J273" t="s">
        <v>1056</v>
      </c>
    </row>
    <row r="274" spans="1:10" x14ac:dyDescent="0.3">
      <c r="A274" t="s">
        <v>1088</v>
      </c>
      <c r="B274" t="s">
        <v>195</v>
      </c>
      <c r="C274" t="s">
        <v>1088</v>
      </c>
      <c r="D274" t="s">
        <v>195</v>
      </c>
      <c r="E274" t="s">
        <v>1089</v>
      </c>
      <c r="F274" t="s">
        <v>195</v>
      </c>
      <c r="G274" t="s">
        <v>1090</v>
      </c>
      <c r="H274" t="s">
        <v>1091</v>
      </c>
      <c r="I274" t="s">
        <v>1092</v>
      </c>
      <c r="J274" t="s">
        <v>1093</v>
      </c>
    </row>
    <row r="275" spans="1:10" x14ac:dyDescent="0.3">
      <c r="A275" t="s">
        <v>980</v>
      </c>
      <c r="B275" t="s">
        <v>180</v>
      </c>
      <c r="C275" t="s">
        <v>980</v>
      </c>
      <c r="D275" t="s">
        <v>180</v>
      </c>
      <c r="E275" t="s">
        <v>1094</v>
      </c>
      <c r="F275" t="s">
        <v>1095</v>
      </c>
      <c r="G275" t="s">
        <v>1090</v>
      </c>
      <c r="H275" t="s">
        <v>1091</v>
      </c>
      <c r="I275" t="s">
        <v>1092</v>
      </c>
      <c r="J275" t="s">
        <v>1093</v>
      </c>
    </row>
    <row r="276" spans="1:10" x14ac:dyDescent="0.3">
      <c r="A276" t="s">
        <v>982</v>
      </c>
      <c r="B276" t="s">
        <v>192</v>
      </c>
      <c r="C276" t="s">
        <v>982</v>
      </c>
      <c r="D276" t="s">
        <v>192</v>
      </c>
      <c r="E276" t="s">
        <v>1094</v>
      </c>
      <c r="F276" t="s">
        <v>1095</v>
      </c>
      <c r="G276" t="s">
        <v>1090</v>
      </c>
      <c r="H276" t="s">
        <v>1091</v>
      </c>
      <c r="I276" t="s">
        <v>1092</v>
      </c>
      <c r="J276" t="s">
        <v>1093</v>
      </c>
    </row>
    <row r="277" spans="1:10" x14ac:dyDescent="0.3">
      <c r="A277" t="s">
        <v>985</v>
      </c>
      <c r="B277" t="s">
        <v>250</v>
      </c>
      <c r="C277" t="s">
        <v>985</v>
      </c>
      <c r="D277" t="s">
        <v>250</v>
      </c>
      <c r="E277" t="s">
        <v>1094</v>
      </c>
      <c r="F277" t="s">
        <v>1095</v>
      </c>
      <c r="G277" t="s">
        <v>1090</v>
      </c>
      <c r="H277" t="s">
        <v>1091</v>
      </c>
      <c r="I277" t="s">
        <v>1092</v>
      </c>
      <c r="J277" t="s">
        <v>1093</v>
      </c>
    </row>
    <row r="278" spans="1:10" x14ac:dyDescent="0.3">
      <c r="A278" t="s">
        <v>987</v>
      </c>
      <c r="B278" t="s">
        <v>112</v>
      </c>
      <c r="C278" t="s">
        <v>987</v>
      </c>
      <c r="D278" t="s">
        <v>112</v>
      </c>
      <c r="E278" t="s">
        <v>1094</v>
      </c>
      <c r="F278" t="s">
        <v>1095</v>
      </c>
      <c r="G278" t="s">
        <v>1090</v>
      </c>
      <c r="H278" t="s">
        <v>1091</v>
      </c>
      <c r="I278" t="s">
        <v>1092</v>
      </c>
      <c r="J278" t="s">
        <v>1093</v>
      </c>
    </row>
    <row r="279" spans="1:10" x14ac:dyDescent="0.3">
      <c r="A279" t="s">
        <v>986</v>
      </c>
      <c r="B279" t="s">
        <v>265</v>
      </c>
      <c r="C279" t="s">
        <v>986</v>
      </c>
      <c r="D279" t="s">
        <v>265</v>
      </c>
      <c r="E279" t="s">
        <v>1096</v>
      </c>
      <c r="F279" t="s">
        <v>265</v>
      </c>
      <c r="G279" t="s">
        <v>1090</v>
      </c>
      <c r="H279" t="s">
        <v>1091</v>
      </c>
      <c r="I279" t="s">
        <v>1092</v>
      </c>
      <c r="J279" t="s">
        <v>1093</v>
      </c>
    </row>
    <row r="280" spans="1:10" x14ac:dyDescent="0.3">
      <c r="A280" t="s">
        <v>834</v>
      </c>
      <c r="B280" t="s">
        <v>28</v>
      </c>
      <c r="C280" t="s">
        <v>834</v>
      </c>
      <c r="D280" t="s">
        <v>28</v>
      </c>
      <c r="E280" t="s">
        <v>1097</v>
      </c>
      <c r="F280" t="s">
        <v>1098</v>
      </c>
      <c r="G280" t="s">
        <v>1099</v>
      </c>
      <c r="H280" t="s">
        <v>1100</v>
      </c>
      <c r="I280" t="s">
        <v>919</v>
      </c>
      <c r="J280" t="s">
        <v>920</v>
      </c>
    </row>
    <row r="281" spans="1:10" x14ac:dyDescent="0.3">
      <c r="A281" t="s">
        <v>848</v>
      </c>
      <c r="B281" t="s">
        <v>118</v>
      </c>
      <c r="C281" t="s">
        <v>848</v>
      </c>
      <c r="D281" t="s">
        <v>118</v>
      </c>
      <c r="E281" t="s">
        <v>1097</v>
      </c>
      <c r="F281" t="s">
        <v>1098</v>
      </c>
      <c r="G281" t="s">
        <v>1099</v>
      </c>
      <c r="H281" t="s">
        <v>1100</v>
      </c>
      <c r="I281" t="s">
        <v>919</v>
      </c>
      <c r="J281" t="s">
        <v>920</v>
      </c>
    </row>
    <row r="282" spans="1:10" x14ac:dyDescent="0.3">
      <c r="A282" t="s">
        <v>821</v>
      </c>
      <c r="B282" t="s">
        <v>16</v>
      </c>
      <c r="C282" t="s">
        <v>821</v>
      </c>
      <c r="D282" t="s">
        <v>16</v>
      </c>
      <c r="E282" t="s">
        <v>1101</v>
      </c>
      <c r="F282" t="s">
        <v>1102</v>
      </c>
      <c r="G282" t="s">
        <v>1099</v>
      </c>
      <c r="H282" t="s">
        <v>1100</v>
      </c>
      <c r="I282" t="s">
        <v>919</v>
      </c>
      <c r="J282" t="s">
        <v>920</v>
      </c>
    </row>
    <row r="283" spans="1:10" x14ac:dyDescent="0.3">
      <c r="A283" t="s">
        <v>852</v>
      </c>
      <c r="B283" t="s">
        <v>133</v>
      </c>
      <c r="C283" t="s">
        <v>852</v>
      </c>
      <c r="D283" t="s">
        <v>133</v>
      </c>
      <c r="E283" t="s">
        <v>1101</v>
      </c>
      <c r="F283" t="s">
        <v>1102</v>
      </c>
      <c r="G283" t="s">
        <v>1099</v>
      </c>
      <c r="H283" t="s">
        <v>1100</v>
      </c>
      <c r="I283" t="s">
        <v>919</v>
      </c>
      <c r="J283" t="s">
        <v>920</v>
      </c>
    </row>
    <row r="284" spans="1:10" x14ac:dyDescent="0.3">
      <c r="A284" t="s">
        <v>873</v>
      </c>
      <c r="B284" t="s">
        <v>208</v>
      </c>
      <c r="C284" t="s">
        <v>873</v>
      </c>
      <c r="D284" t="s">
        <v>208</v>
      </c>
      <c r="E284" t="s">
        <v>1103</v>
      </c>
      <c r="F284" t="s">
        <v>1104</v>
      </c>
      <c r="G284" t="s">
        <v>1099</v>
      </c>
      <c r="H284" t="s">
        <v>1100</v>
      </c>
      <c r="I284" t="s">
        <v>919</v>
      </c>
      <c r="J284" t="s">
        <v>920</v>
      </c>
    </row>
    <row r="285" spans="1:10" x14ac:dyDescent="0.3">
      <c r="A285" t="s">
        <v>884</v>
      </c>
      <c r="B285" t="s">
        <v>291</v>
      </c>
      <c r="C285" t="s">
        <v>884</v>
      </c>
      <c r="D285" t="s">
        <v>291</v>
      </c>
      <c r="E285" t="s">
        <v>1103</v>
      </c>
      <c r="F285" t="s">
        <v>1104</v>
      </c>
      <c r="G285" t="s">
        <v>1099</v>
      </c>
      <c r="H285" t="s">
        <v>1100</v>
      </c>
      <c r="I285" t="s">
        <v>919</v>
      </c>
      <c r="J285" t="s">
        <v>920</v>
      </c>
    </row>
    <row r="286" spans="1:10" x14ac:dyDescent="0.3">
      <c r="A286" t="s">
        <v>844</v>
      </c>
      <c r="B286" t="s">
        <v>102</v>
      </c>
      <c r="C286" t="s">
        <v>844</v>
      </c>
      <c r="D286" t="s">
        <v>102</v>
      </c>
      <c r="E286" t="s">
        <v>1105</v>
      </c>
      <c r="F286" t="s">
        <v>102</v>
      </c>
      <c r="G286" t="s">
        <v>1099</v>
      </c>
      <c r="H286" t="s">
        <v>1100</v>
      </c>
      <c r="I286" t="s">
        <v>919</v>
      </c>
      <c r="J286" t="s">
        <v>920</v>
      </c>
    </row>
    <row r="287" spans="1:10" x14ac:dyDescent="0.3">
      <c r="A287" t="s">
        <v>838</v>
      </c>
      <c r="B287" t="s">
        <v>46</v>
      </c>
      <c r="C287" t="s">
        <v>838</v>
      </c>
      <c r="D287" t="s">
        <v>46</v>
      </c>
      <c r="E287" t="s">
        <v>1106</v>
      </c>
      <c r="F287" t="s">
        <v>46</v>
      </c>
      <c r="G287" t="s">
        <v>1107</v>
      </c>
      <c r="H287" t="s">
        <v>1108</v>
      </c>
      <c r="I287" t="s">
        <v>919</v>
      </c>
      <c r="J287" t="s">
        <v>920</v>
      </c>
    </row>
    <row r="288" spans="1:10" x14ac:dyDescent="0.3">
      <c r="A288" t="s">
        <v>840</v>
      </c>
      <c r="B288" t="s">
        <v>79</v>
      </c>
      <c r="C288" t="s">
        <v>840</v>
      </c>
      <c r="D288" t="s">
        <v>79</v>
      </c>
      <c r="E288" t="s">
        <v>1109</v>
      </c>
      <c r="F288" t="s">
        <v>79</v>
      </c>
      <c r="G288" t="s">
        <v>1107</v>
      </c>
      <c r="H288" t="s">
        <v>1108</v>
      </c>
      <c r="I288" t="s">
        <v>919</v>
      </c>
      <c r="J288" t="s">
        <v>920</v>
      </c>
    </row>
    <row r="289" spans="1:10" x14ac:dyDescent="0.3">
      <c r="A289" t="s">
        <v>865</v>
      </c>
      <c r="B289" t="s">
        <v>150</v>
      </c>
      <c r="C289" t="s">
        <v>865</v>
      </c>
      <c r="D289" t="s">
        <v>150</v>
      </c>
      <c r="E289" t="s">
        <v>1110</v>
      </c>
      <c r="F289" t="s">
        <v>1111</v>
      </c>
      <c r="G289" t="s">
        <v>1107</v>
      </c>
      <c r="H289" t="s">
        <v>1108</v>
      </c>
      <c r="I289" t="s">
        <v>919</v>
      </c>
      <c r="J289" t="s">
        <v>920</v>
      </c>
    </row>
    <row r="290" spans="1:10" x14ac:dyDescent="0.3">
      <c r="A290" t="s">
        <v>868</v>
      </c>
      <c r="B290" t="s">
        <v>171</v>
      </c>
      <c r="C290" t="s">
        <v>868</v>
      </c>
      <c r="D290" t="s">
        <v>171</v>
      </c>
      <c r="E290" t="s">
        <v>1110</v>
      </c>
      <c r="F290" t="s">
        <v>1111</v>
      </c>
      <c r="G290" t="s">
        <v>1107</v>
      </c>
      <c r="H290" t="s">
        <v>1108</v>
      </c>
      <c r="I290" t="s">
        <v>919</v>
      </c>
      <c r="J290" t="s">
        <v>920</v>
      </c>
    </row>
    <row r="291" spans="1:10" x14ac:dyDescent="0.3">
      <c r="A291" t="s">
        <v>881</v>
      </c>
      <c r="B291" t="s">
        <v>267</v>
      </c>
      <c r="C291" t="s">
        <v>881</v>
      </c>
      <c r="D291" t="s">
        <v>267</v>
      </c>
      <c r="E291" t="s">
        <v>1110</v>
      </c>
      <c r="F291" t="s">
        <v>1111</v>
      </c>
      <c r="G291" t="s">
        <v>1107</v>
      </c>
      <c r="H291" t="s">
        <v>1108</v>
      </c>
      <c r="I291" t="s">
        <v>919</v>
      </c>
      <c r="J291" t="s">
        <v>920</v>
      </c>
    </row>
    <row r="292" spans="1:10" x14ac:dyDescent="0.3">
      <c r="A292" t="s">
        <v>830</v>
      </c>
      <c r="B292" t="s">
        <v>18</v>
      </c>
      <c r="C292" t="s">
        <v>830</v>
      </c>
      <c r="D292" t="s">
        <v>18</v>
      </c>
      <c r="E292" t="s">
        <v>1112</v>
      </c>
      <c r="F292" t="s">
        <v>18</v>
      </c>
      <c r="G292" t="s">
        <v>1113</v>
      </c>
      <c r="H292" t="s">
        <v>1114</v>
      </c>
      <c r="I292" t="s">
        <v>919</v>
      </c>
      <c r="J292" t="s">
        <v>920</v>
      </c>
    </row>
    <row r="293" spans="1:10" x14ac:dyDescent="0.3">
      <c r="A293" t="s">
        <v>836</v>
      </c>
      <c r="B293" t="s">
        <v>41</v>
      </c>
      <c r="C293" t="s">
        <v>836</v>
      </c>
      <c r="D293" t="s">
        <v>41</v>
      </c>
      <c r="E293" t="s">
        <v>1115</v>
      </c>
      <c r="F293" t="s">
        <v>41</v>
      </c>
      <c r="G293" t="s">
        <v>1113</v>
      </c>
      <c r="H293" t="s">
        <v>1114</v>
      </c>
      <c r="I293" t="s">
        <v>919</v>
      </c>
      <c r="J293" t="s">
        <v>920</v>
      </c>
    </row>
    <row r="294" spans="1:10" x14ac:dyDescent="0.3">
      <c r="A294" t="s">
        <v>842</v>
      </c>
      <c r="B294" t="s">
        <v>89</v>
      </c>
      <c r="C294" t="s">
        <v>842</v>
      </c>
      <c r="D294" t="s">
        <v>89</v>
      </c>
      <c r="E294" t="s">
        <v>1116</v>
      </c>
      <c r="F294" t="s">
        <v>89</v>
      </c>
      <c r="G294" t="s">
        <v>1113</v>
      </c>
      <c r="H294" t="s">
        <v>1114</v>
      </c>
      <c r="I294" t="s">
        <v>919</v>
      </c>
      <c r="J294" t="s">
        <v>920</v>
      </c>
    </row>
    <row r="295" spans="1:10" x14ac:dyDescent="0.3">
      <c r="A295" t="s">
        <v>850</v>
      </c>
      <c r="B295" t="s">
        <v>128</v>
      </c>
      <c r="C295" t="s">
        <v>850</v>
      </c>
      <c r="D295" t="s">
        <v>128</v>
      </c>
      <c r="E295" t="s">
        <v>1117</v>
      </c>
      <c r="F295" t="s">
        <v>1118</v>
      </c>
      <c r="G295" t="s">
        <v>1113</v>
      </c>
      <c r="H295" t="s">
        <v>1114</v>
      </c>
      <c r="I295" t="s">
        <v>919</v>
      </c>
      <c r="J295" t="s">
        <v>920</v>
      </c>
    </row>
    <row r="296" spans="1:10" x14ac:dyDescent="0.3">
      <c r="A296" t="s">
        <v>854</v>
      </c>
      <c r="B296" t="s">
        <v>137</v>
      </c>
      <c r="C296" t="s">
        <v>854</v>
      </c>
      <c r="D296" t="s">
        <v>137</v>
      </c>
      <c r="E296" t="s">
        <v>1117</v>
      </c>
      <c r="F296" t="s">
        <v>1118</v>
      </c>
      <c r="G296" t="s">
        <v>1113</v>
      </c>
      <c r="H296" t="s">
        <v>1114</v>
      </c>
      <c r="I296" t="s">
        <v>919</v>
      </c>
      <c r="J296" t="s">
        <v>920</v>
      </c>
    </row>
    <row r="297" spans="1:10" x14ac:dyDescent="0.3">
      <c r="A297" t="s">
        <v>856</v>
      </c>
      <c r="B297" t="s">
        <v>140</v>
      </c>
      <c r="C297" t="s">
        <v>856</v>
      </c>
      <c r="D297" t="s">
        <v>140</v>
      </c>
      <c r="E297" t="s">
        <v>1119</v>
      </c>
      <c r="F297" t="s">
        <v>1120</v>
      </c>
      <c r="G297" t="s">
        <v>1113</v>
      </c>
      <c r="H297" t="s">
        <v>1114</v>
      </c>
      <c r="I297" t="s">
        <v>919</v>
      </c>
      <c r="J297" t="s">
        <v>920</v>
      </c>
    </row>
    <row r="298" spans="1:10" x14ac:dyDescent="0.3">
      <c r="A298" t="s">
        <v>876</v>
      </c>
      <c r="B298" t="s">
        <v>213</v>
      </c>
      <c r="C298" t="s">
        <v>876</v>
      </c>
      <c r="D298" t="s">
        <v>213</v>
      </c>
      <c r="E298" t="s">
        <v>1119</v>
      </c>
      <c r="F298" t="s">
        <v>1120</v>
      </c>
      <c r="G298" t="s">
        <v>1113</v>
      </c>
      <c r="H298" t="s">
        <v>1114</v>
      </c>
      <c r="I298" t="s">
        <v>919</v>
      </c>
      <c r="J298" t="s">
        <v>920</v>
      </c>
    </row>
    <row r="299" spans="1:10" x14ac:dyDescent="0.3">
      <c r="A299" t="s">
        <v>1121</v>
      </c>
      <c r="B299" t="s">
        <v>274</v>
      </c>
      <c r="C299" t="s">
        <v>1121</v>
      </c>
      <c r="D299" t="s">
        <v>274</v>
      </c>
      <c r="E299" t="s">
        <v>1122</v>
      </c>
      <c r="F299" t="s">
        <v>274</v>
      </c>
      <c r="G299" t="s">
        <v>1123</v>
      </c>
      <c r="H299" t="s">
        <v>1124</v>
      </c>
      <c r="I299" t="s">
        <v>828</v>
      </c>
      <c r="J299" t="s">
        <v>829</v>
      </c>
    </row>
    <row r="300" spans="1:10" x14ac:dyDescent="0.3">
      <c r="A300" t="s">
        <v>1125</v>
      </c>
      <c r="B300" t="s">
        <v>234</v>
      </c>
      <c r="C300" t="s">
        <v>1125</v>
      </c>
      <c r="D300" t="s">
        <v>234</v>
      </c>
      <c r="E300" t="s">
        <v>1126</v>
      </c>
      <c r="F300" t="s">
        <v>234</v>
      </c>
      <c r="G300" t="s">
        <v>1123</v>
      </c>
      <c r="H300" t="s">
        <v>1124</v>
      </c>
      <c r="I300" t="s">
        <v>828</v>
      </c>
      <c r="J300" t="s">
        <v>829</v>
      </c>
    </row>
    <row r="301" spans="1:10" x14ac:dyDescent="0.3">
      <c r="A301" t="s">
        <v>1127</v>
      </c>
      <c r="B301" t="s">
        <v>262</v>
      </c>
      <c r="C301" t="s">
        <v>1127</v>
      </c>
      <c r="D301" t="s">
        <v>262</v>
      </c>
      <c r="E301" t="s">
        <v>1128</v>
      </c>
      <c r="F301" t="s">
        <v>262</v>
      </c>
      <c r="G301" t="s">
        <v>1123</v>
      </c>
      <c r="H301" t="s">
        <v>1124</v>
      </c>
      <c r="I301" t="s">
        <v>828</v>
      </c>
      <c r="J301" t="s">
        <v>829</v>
      </c>
    </row>
    <row r="302" spans="1:10" x14ac:dyDescent="0.3">
      <c r="A302" t="s">
        <v>931</v>
      </c>
      <c r="B302" t="s">
        <v>56</v>
      </c>
      <c r="C302" t="s">
        <v>931</v>
      </c>
      <c r="D302" t="s">
        <v>56</v>
      </c>
      <c r="E302" t="s">
        <v>1129</v>
      </c>
      <c r="F302" t="s">
        <v>1130</v>
      </c>
      <c r="G302" t="s">
        <v>1123</v>
      </c>
      <c r="H302" t="s">
        <v>1124</v>
      </c>
      <c r="I302" t="s">
        <v>828</v>
      </c>
      <c r="J302" t="s">
        <v>829</v>
      </c>
    </row>
    <row r="303" spans="1:10" x14ac:dyDescent="0.3">
      <c r="A303" t="s">
        <v>933</v>
      </c>
      <c r="B303" t="s">
        <v>96</v>
      </c>
      <c r="C303" t="s">
        <v>933</v>
      </c>
      <c r="D303" t="s">
        <v>96</v>
      </c>
      <c r="E303" t="s">
        <v>1129</v>
      </c>
      <c r="F303" t="s">
        <v>1130</v>
      </c>
      <c r="G303" t="s">
        <v>1123</v>
      </c>
      <c r="H303" t="s">
        <v>1124</v>
      </c>
      <c r="I303" t="s">
        <v>828</v>
      </c>
      <c r="J303" t="s">
        <v>829</v>
      </c>
    </row>
    <row r="304" spans="1:10" x14ac:dyDescent="0.3">
      <c r="A304" t="s">
        <v>935</v>
      </c>
      <c r="B304" t="s">
        <v>159</v>
      </c>
      <c r="C304" t="s">
        <v>935</v>
      </c>
      <c r="D304" t="s">
        <v>159</v>
      </c>
      <c r="E304" t="s">
        <v>1129</v>
      </c>
      <c r="F304" t="s">
        <v>1130</v>
      </c>
      <c r="G304" t="s">
        <v>1123</v>
      </c>
      <c r="H304" t="s">
        <v>1124</v>
      </c>
      <c r="I304" t="s">
        <v>828</v>
      </c>
      <c r="J304" t="s">
        <v>829</v>
      </c>
    </row>
    <row r="305" spans="1:10" x14ac:dyDescent="0.3">
      <c r="A305" t="s">
        <v>940</v>
      </c>
      <c r="B305" t="s">
        <v>181</v>
      </c>
      <c r="C305" t="s">
        <v>940</v>
      </c>
      <c r="D305" t="s">
        <v>181</v>
      </c>
      <c r="E305" t="s">
        <v>1129</v>
      </c>
      <c r="F305" t="s">
        <v>1130</v>
      </c>
      <c r="G305" t="s">
        <v>1123</v>
      </c>
      <c r="H305" t="s">
        <v>1124</v>
      </c>
      <c r="I305" t="s">
        <v>828</v>
      </c>
      <c r="J305" t="s">
        <v>829</v>
      </c>
    </row>
    <row r="306" spans="1:10" x14ac:dyDescent="0.3">
      <c r="A306" t="s">
        <v>941</v>
      </c>
      <c r="B306" t="s">
        <v>249</v>
      </c>
      <c r="C306" t="s">
        <v>941</v>
      </c>
      <c r="D306" t="s">
        <v>249</v>
      </c>
      <c r="E306" t="s">
        <v>1129</v>
      </c>
      <c r="F306" t="s">
        <v>1130</v>
      </c>
      <c r="G306" t="s">
        <v>1123</v>
      </c>
      <c r="H306" t="s">
        <v>1124</v>
      </c>
      <c r="I306" t="s">
        <v>828</v>
      </c>
      <c r="J306" t="s">
        <v>829</v>
      </c>
    </row>
    <row r="307" spans="1:10" x14ac:dyDescent="0.3">
      <c r="A307" t="s">
        <v>943</v>
      </c>
      <c r="B307" t="s">
        <v>257</v>
      </c>
      <c r="C307" t="s">
        <v>943</v>
      </c>
      <c r="D307" t="s">
        <v>257</v>
      </c>
      <c r="E307" t="s">
        <v>1129</v>
      </c>
      <c r="F307" t="s">
        <v>1130</v>
      </c>
      <c r="G307" t="s">
        <v>1123</v>
      </c>
      <c r="H307" t="s">
        <v>1124</v>
      </c>
      <c r="I307" t="s">
        <v>828</v>
      </c>
      <c r="J307" t="s">
        <v>829</v>
      </c>
    </row>
    <row r="308" spans="1:10" x14ac:dyDescent="0.3">
      <c r="A308" t="s">
        <v>946</v>
      </c>
      <c r="B308" t="s">
        <v>258</v>
      </c>
      <c r="C308" t="s">
        <v>946</v>
      </c>
      <c r="D308" t="s">
        <v>258</v>
      </c>
      <c r="E308" t="s">
        <v>1129</v>
      </c>
      <c r="F308" t="s">
        <v>1130</v>
      </c>
      <c r="G308" t="s">
        <v>1123</v>
      </c>
      <c r="H308" t="s">
        <v>1124</v>
      </c>
      <c r="I308" t="s">
        <v>828</v>
      </c>
      <c r="J308" t="s">
        <v>829</v>
      </c>
    </row>
    <row r="309" spans="1:10" x14ac:dyDescent="0.3">
      <c r="A309" t="s">
        <v>947</v>
      </c>
      <c r="B309" t="s">
        <v>271</v>
      </c>
      <c r="C309" t="s">
        <v>947</v>
      </c>
      <c r="D309" t="s">
        <v>271</v>
      </c>
      <c r="E309" t="s">
        <v>1129</v>
      </c>
      <c r="F309" t="s">
        <v>1130</v>
      </c>
      <c r="G309" t="s">
        <v>1123</v>
      </c>
      <c r="H309" t="s">
        <v>1124</v>
      </c>
      <c r="I309" t="s">
        <v>828</v>
      </c>
      <c r="J309" t="s">
        <v>829</v>
      </c>
    </row>
    <row r="310" spans="1:10" x14ac:dyDescent="0.3">
      <c r="A310" t="s">
        <v>921</v>
      </c>
      <c r="B310" t="s">
        <v>19</v>
      </c>
      <c r="C310" t="s">
        <v>921</v>
      </c>
      <c r="D310" t="s">
        <v>19</v>
      </c>
      <c r="E310" t="s">
        <v>1131</v>
      </c>
      <c r="F310" t="s">
        <v>1132</v>
      </c>
      <c r="G310" t="s">
        <v>1133</v>
      </c>
      <c r="H310" t="s">
        <v>376</v>
      </c>
      <c r="I310" t="s">
        <v>655</v>
      </c>
      <c r="J310" t="s">
        <v>656</v>
      </c>
    </row>
    <row r="311" spans="1:10" x14ac:dyDescent="0.3">
      <c r="A311" t="s">
        <v>924</v>
      </c>
      <c r="B311" t="s">
        <v>85</v>
      </c>
      <c r="C311" t="s">
        <v>924</v>
      </c>
      <c r="D311" t="s">
        <v>85</v>
      </c>
      <c r="E311" t="s">
        <v>1131</v>
      </c>
      <c r="F311" t="s">
        <v>1132</v>
      </c>
      <c r="G311" t="s">
        <v>1133</v>
      </c>
      <c r="H311" t="s">
        <v>376</v>
      </c>
      <c r="I311" t="s">
        <v>655</v>
      </c>
      <c r="J311" t="s">
        <v>656</v>
      </c>
    </row>
    <row r="312" spans="1:10" x14ac:dyDescent="0.3">
      <c r="A312" t="s">
        <v>927</v>
      </c>
      <c r="B312" t="s">
        <v>219</v>
      </c>
      <c r="C312" t="s">
        <v>927</v>
      </c>
      <c r="D312" t="s">
        <v>219</v>
      </c>
      <c r="E312" t="s">
        <v>1131</v>
      </c>
      <c r="F312" t="s">
        <v>1132</v>
      </c>
      <c r="G312" t="s">
        <v>1133</v>
      </c>
      <c r="H312" t="s">
        <v>376</v>
      </c>
      <c r="I312" t="s">
        <v>655</v>
      </c>
      <c r="J312" t="s">
        <v>656</v>
      </c>
    </row>
    <row r="313" spans="1:10" x14ac:dyDescent="0.3">
      <c r="A313" t="s">
        <v>928</v>
      </c>
      <c r="B313" t="s">
        <v>233</v>
      </c>
      <c r="C313" t="s">
        <v>928</v>
      </c>
      <c r="D313" t="s">
        <v>233</v>
      </c>
      <c r="E313" t="s">
        <v>1134</v>
      </c>
      <c r="F313" t="s">
        <v>233</v>
      </c>
      <c r="G313" t="s">
        <v>1133</v>
      </c>
      <c r="H313" t="s">
        <v>376</v>
      </c>
      <c r="I313" t="s">
        <v>655</v>
      </c>
      <c r="J313" t="s">
        <v>656</v>
      </c>
    </row>
    <row r="314" spans="1:10" x14ac:dyDescent="0.3">
      <c r="A314" t="s">
        <v>1135</v>
      </c>
      <c r="B314" t="s">
        <v>1136</v>
      </c>
      <c r="C314" t="s">
        <v>1137</v>
      </c>
      <c r="D314" t="s">
        <v>1136</v>
      </c>
      <c r="E314" t="s">
        <v>1138</v>
      </c>
      <c r="F314" t="s">
        <v>1136</v>
      </c>
      <c r="G314" t="s">
        <v>1139</v>
      </c>
      <c r="H314" t="s">
        <v>1140</v>
      </c>
      <c r="I314" t="s">
        <v>675</v>
      </c>
      <c r="J314" t="s">
        <v>676</v>
      </c>
    </row>
    <row r="315" spans="1:10" x14ac:dyDescent="0.3">
      <c r="A315" t="s">
        <v>1141</v>
      </c>
      <c r="B315" t="s">
        <v>1142</v>
      </c>
      <c r="C315" t="s">
        <v>1143</v>
      </c>
      <c r="D315" t="s">
        <v>1142</v>
      </c>
      <c r="E315" t="s">
        <v>1144</v>
      </c>
      <c r="F315" t="s">
        <v>1142</v>
      </c>
      <c r="G315" t="s">
        <v>1139</v>
      </c>
      <c r="H315" t="s">
        <v>1140</v>
      </c>
      <c r="I315" t="s">
        <v>675</v>
      </c>
      <c r="J315" t="s">
        <v>676</v>
      </c>
    </row>
    <row r="316" spans="1:10" x14ac:dyDescent="0.3">
      <c r="A316" t="s">
        <v>1145</v>
      </c>
      <c r="B316" t="s">
        <v>1146</v>
      </c>
      <c r="C316" t="s">
        <v>1147</v>
      </c>
      <c r="D316" t="s">
        <v>1146</v>
      </c>
      <c r="E316" t="s">
        <v>1148</v>
      </c>
      <c r="F316" t="s">
        <v>1149</v>
      </c>
      <c r="G316" t="s">
        <v>1139</v>
      </c>
      <c r="H316" t="s">
        <v>1140</v>
      </c>
      <c r="I316" t="s">
        <v>675</v>
      </c>
      <c r="J316" t="s">
        <v>676</v>
      </c>
    </row>
    <row r="317" spans="1:10" x14ac:dyDescent="0.3">
      <c r="A317" t="s">
        <v>885</v>
      </c>
      <c r="B317" t="s">
        <v>886</v>
      </c>
      <c r="C317" t="s">
        <v>1150</v>
      </c>
      <c r="D317" t="s">
        <v>1151</v>
      </c>
      <c r="E317" t="s">
        <v>1148</v>
      </c>
      <c r="F317" t="s">
        <v>1149</v>
      </c>
      <c r="G317" t="s">
        <v>1139</v>
      </c>
      <c r="H317" t="s">
        <v>1140</v>
      </c>
      <c r="I317" t="s">
        <v>675</v>
      </c>
      <c r="J317" t="s">
        <v>676</v>
      </c>
    </row>
    <row r="318" spans="1:10" x14ac:dyDescent="0.3">
      <c r="A318" t="s">
        <v>1152</v>
      </c>
      <c r="B318" t="s">
        <v>1153</v>
      </c>
      <c r="C318" t="s">
        <v>1154</v>
      </c>
      <c r="D318" t="s">
        <v>1153</v>
      </c>
      <c r="E318" t="s">
        <v>1155</v>
      </c>
      <c r="F318" t="s">
        <v>1153</v>
      </c>
      <c r="G318" t="s">
        <v>1139</v>
      </c>
      <c r="H318" t="s">
        <v>1140</v>
      </c>
      <c r="I318" t="s">
        <v>675</v>
      </c>
      <c r="J318" t="s">
        <v>676</v>
      </c>
    </row>
    <row r="319" spans="1:10" x14ac:dyDescent="0.3">
      <c r="A319" t="s">
        <v>1156</v>
      </c>
      <c r="B319" t="s">
        <v>1157</v>
      </c>
      <c r="C319" t="s">
        <v>1158</v>
      </c>
      <c r="D319" t="s">
        <v>1157</v>
      </c>
      <c r="E319" t="s">
        <v>1159</v>
      </c>
      <c r="F319" t="s">
        <v>1157</v>
      </c>
      <c r="G319" t="s">
        <v>1139</v>
      </c>
      <c r="H319" t="s">
        <v>1140</v>
      </c>
      <c r="I319" t="s">
        <v>675</v>
      </c>
      <c r="J319" t="s">
        <v>676</v>
      </c>
    </row>
    <row r="320" spans="1:10" x14ac:dyDescent="0.3">
      <c r="A320" t="s">
        <v>1160</v>
      </c>
      <c r="B320" t="s">
        <v>43</v>
      </c>
      <c r="C320" t="s">
        <v>1160</v>
      </c>
      <c r="D320" t="s">
        <v>43</v>
      </c>
      <c r="E320" t="s">
        <v>1161</v>
      </c>
      <c r="F320" t="s">
        <v>43</v>
      </c>
      <c r="G320" t="s">
        <v>1162</v>
      </c>
      <c r="H320" t="s">
        <v>1163</v>
      </c>
      <c r="I320" t="s">
        <v>437</v>
      </c>
      <c r="J320" t="s">
        <v>438</v>
      </c>
    </row>
    <row r="321" spans="1:10" x14ac:dyDescent="0.3">
      <c r="A321" t="s">
        <v>478</v>
      </c>
      <c r="B321" t="s">
        <v>98</v>
      </c>
      <c r="C321" t="s">
        <v>478</v>
      </c>
      <c r="D321" t="s">
        <v>98</v>
      </c>
      <c r="E321" t="s">
        <v>1164</v>
      </c>
      <c r="F321" t="s">
        <v>1165</v>
      </c>
      <c r="G321" t="s">
        <v>1162</v>
      </c>
      <c r="H321" t="s">
        <v>1163</v>
      </c>
      <c r="I321" t="s">
        <v>437</v>
      </c>
      <c r="J321" t="s">
        <v>438</v>
      </c>
    </row>
    <row r="322" spans="1:10" x14ac:dyDescent="0.3">
      <c r="A322" t="s">
        <v>482</v>
      </c>
      <c r="B322" t="s">
        <v>131</v>
      </c>
      <c r="C322" t="s">
        <v>482</v>
      </c>
      <c r="D322" t="s">
        <v>131</v>
      </c>
      <c r="E322" t="s">
        <v>1164</v>
      </c>
      <c r="F322" t="s">
        <v>1165</v>
      </c>
      <c r="G322" t="s">
        <v>1162</v>
      </c>
      <c r="H322" t="s">
        <v>1163</v>
      </c>
      <c r="I322" t="s">
        <v>437</v>
      </c>
      <c r="J322" t="s">
        <v>438</v>
      </c>
    </row>
    <row r="323" spans="1:10" x14ac:dyDescent="0.3">
      <c r="A323" t="s">
        <v>489</v>
      </c>
      <c r="B323" t="s">
        <v>157</v>
      </c>
      <c r="C323" t="s">
        <v>489</v>
      </c>
      <c r="D323" t="s">
        <v>157</v>
      </c>
      <c r="E323" t="s">
        <v>1164</v>
      </c>
      <c r="F323" t="s">
        <v>1165</v>
      </c>
      <c r="G323" t="s">
        <v>1162</v>
      </c>
      <c r="H323" t="s">
        <v>1163</v>
      </c>
      <c r="I323" t="s">
        <v>437</v>
      </c>
      <c r="J323" t="s">
        <v>438</v>
      </c>
    </row>
    <row r="324" spans="1:10" x14ac:dyDescent="0.3">
      <c r="A324" t="s">
        <v>491</v>
      </c>
      <c r="B324" t="s">
        <v>218</v>
      </c>
      <c r="C324" t="s">
        <v>491</v>
      </c>
      <c r="D324" t="s">
        <v>218</v>
      </c>
      <c r="E324" t="s">
        <v>1164</v>
      </c>
      <c r="F324" t="s">
        <v>1165</v>
      </c>
      <c r="G324" t="s">
        <v>1162</v>
      </c>
      <c r="H324" t="s">
        <v>1163</v>
      </c>
      <c r="I324" t="s">
        <v>437</v>
      </c>
      <c r="J324" t="s">
        <v>438</v>
      </c>
    </row>
    <row r="325" spans="1:10" x14ac:dyDescent="0.3">
      <c r="A325" t="s">
        <v>495</v>
      </c>
      <c r="B325" t="s">
        <v>297</v>
      </c>
      <c r="C325" t="s">
        <v>495</v>
      </c>
      <c r="D325" t="s">
        <v>297</v>
      </c>
      <c r="E325" t="s">
        <v>1164</v>
      </c>
      <c r="F325" t="s">
        <v>1165</v>
      </c>
      <c r="G325" t="s">
        <v>1162</v>
      </c>
      <c r="H325" t="s">
        <v>1163</v>
      </c>
      <c r="I325" t="s">
        <v>437</v>
      </c>
      <c r="J325" t="s">
        <v>438</v>
      </c>
    </row>
    <row r="326" spans="1:10" x14ac:dyDescent="0.3">
      <c r="A326" t="s">
        <v>957</v>
      </c>
      <c r="B326" t="s">
        <v>101</v>
      </c>
      <c r="C326" t="s">
        <v>957</v>
      </c>
      <c r="D326" t="s">
        <v>101</v>
      </c>
      <c r="E326" t="s">
        <v>1166</v>
      </c>
      <c r="F326" t="s">
        <v>1167</v>
      </c>
      <c r="G326" t="s">
        <v>1162</v>
      </c>
      <c r="H326" t="s">
        <v>1163</v>
      </c>
      <c r="I326" t="s">
        <v>437</v>
      </c>
      <c r="J326" t="s">
        <v>438</v>
      </c>
    </row>
    <row r="327" spans="1:10" x14ac:dyDescent="0.3">
      <c r="A327" t="s">
        <v>960</v>
      </c>
      <c r="B327" t="s">
        <v>119</v>
      </c>
      <c r="C327" t="s">
        <v>960</v>
      </c>
      <c r="D327" t="s">
        <v>119</v>
      </c>
      <c r="E327" t="s">
        <v>1166</v>
      </c>
      <c r="F327" t="s">
        <v>1167</v>
      </c>
      <c r="G327" t="s">
        <v>1162</v>
      </c>
      <c r="H327" t="s">
        <v>1163</v>
      </c>
      <c r="I327" t="s">
        <v>437</v>
      </c>
      <c r="J327" t="s">
        <v>438</v>
      </c>
    </row>
    <row r="328" spans="1:10" x14ac:dyDescent="0.3">
      <c r="A328" t="s">
        <v>965</v>
      </c>
      <c r="B328" t="s">
        <v>221</v>
      </c>
      <c r="C328" t="s">
        <v>965</v>
      </c>
      <c r="D328" t="s">
        <v>221</v>
      </c>
      <c r="E328" t="s">
        <v>1166</v>
      </c>
      <c r="F328" t="s">
        <v>1167</v>
      </c>
      <c r="G328" t="s">
        <v>1162</v>
      </c>
      <c r="H328" t="s">
        <v>1163</v>
      </c>
      <c r="I328" t="s">
        <v>437</v>
      </c>
      <c r="J328" t="s">
        <v>438</v>
      </c>
    </row>
    <row r="329" spans="1:10" x14ac:dyDescent="0.3">
      <c r="A329" t="s">
        <v>968</v>
      </c>
      <c r="B329" t="s">
        <v>254</v>
      </c>
      <c r="C329" t="s">
        <v>968</v>
      </c>
      <c r="D329" t="s">
        <v>254</v>
      </c>
      <c r="E329" t="s">
        <v>1166</v>
      </c>
      <c r="F329" t="s">
        <v>1167</v>
      </c>
      <c r="G329" t="s">
        <v>1162</v>
      </c>
      <c r="H329" t="s">
        <v>1163</v>
      </c>
      <c r="I329" t="s">
        <v>437</v>
      </c>
      <c r="J329" t="s">
        <v>438</v>
      </c>
    </row>
    <row r="330" spans="1:10" x14ac:dyDescent="0.3">
      <c r="A330" t="s">
        <v>969</v>
      </c>
      <c r="B330" t="s">
        <v>266</v>
      </c>
      <c r="C330" t="s">
        <v>969</v>
      </c>
      <c r="D330" t="s">
        <v>266</v>
      </c>
      <c r="E330" t="s">
        <v>1166</v>
      </c>
      <c r="F330" t="s">
        <v>1167</v>
      </c>
      <c r="G330" t="s">
        <v>1162</v>
      </c>
      <c r="H330" t="s">
        <v>1163</v>
      </c>
      <c r="I330" t="s">
        <v>437</v>
      </c>
      <c r="J330" t="s">
        <v>438</v>
      </c>
    </row>
    <row r="331" spans="1:10" x14ac:dyDescent="0.3">
      <c r="A331" t="s">
        <v>974</v>
      </c>
      <c r="B331" t="s">
        <v>296</v>
      </c>
      <c r="C331" t="s">
        <v>974</v>
      </c>
      <c r="D331" t="s">
        <v>296</v>
      </c>
      <c r="E331" t="s">
        <v>1166</v>
      </c>
      <c r="F331" t="s">
        <v>1167</v>
      </c>
      <c r="G331" t="s">
        <v>1162</v>
      </c>
      <c r="H331" t="s">
        <v>1163</v>
      </c>
      <c r="I331" t="s">
        <v>437</v>
      </c>
      <c r="J331" t="s">
        <v>438</v>
      </c>
    </row>
    <row r="332" spans="1:10" x14ac:dyDescent="0.3">
      <c r="A332" t="s">
        <v>977</v>
      </c>
      <c r="B332" t="s">
        <v>312</v>
      </c>
      <c r="C332" t="s">
        <v>977</v>
      </c>
      <c r="D332" t="s">
        <v>312</v>
      </c>
      <c r="E332" t="s">
        <v>1166</v>
      </c>
      <c r="F332" t="s">
        <v>1167</v>
      </c>
      <c r="G332" t="s">
        <v>1162</v>
      </c>
      <c r="H332" t="s">
        <v>1163</v>
      </c>
      <c r="I332" t="s">
        <v>437</v>
      </c>
      <c r="J332" t="s">
        <v>438</v>
      </c>
    </row>
    <row r="333" spans="1:10" x14ac:dyDescent="0.3">
      <c r="A333" t="s">
        <v>959</v>
      </c>
      <c r="B333" t="s">
        <v>104</v>
      </c>
      <c r="C333" t="s">
        <v>959</v>
      </c>
      <c r="D333" t="s">
        <v>104</v>
      </c>
      <c r="E333" t="s">
        <v>1168</v>
      </c>
      <c r="F333" t="s">
        <v>1169</v>
      </c>
      <c r="G333" t="s">
        <v>1162</v>
      </c>
      <c r="H333" t="s">
        <v>1163</v>
      </c>
      <c r="I333" t="s">
        <v>437</v>
      </c>
      <c r="J333" t="s">
        <v>438</v>
      </c>
    </row>
    <row r="334" spans="1:10" x14ac:dyDescent="0.3">
      <c r="A334" t="s">
        <v>961</v>
      </c>
      <c r="B334" t="s">
        <v>177</v>
      </c>
      <c r="C334" t="s">
        <v>961</v>
      </c>
      <c r="D334" t="s">
        <v>177</v>
      </c>
      <c r="E334" t="s">
        <v>1168</v>
      </c>
      <c r="F334" t="s">
        <v>1169</v>
      </c>
      <c r="G334" t="s">
        <v>1162</v>
      </c>
      <c r="H334" t="s">
        <v>1163</v>
      </c>
      <c r="I334" t="s">
        <v>437</v>
      </c>
      <c r="J334" t="s">
        <v>438</v>
      </c>
    </row>
    <row r="335" spans="1:10" x14ac:dyDescent="0.3">
      <c r="A335" t="s">
        <v>964</v>
      </c>
      <c r="B335" t="s">
        <v>211</v>
      </c>
      <c r="C335" t="s">
        <v>964</v>
      </c>
      <c r="D335" t="s">
        <v>211</v>
      </c>
      <c r="E335" t="s">
        <v>1168</v>
      </c>
      <c r="F335" t="s">
        <v>1169</v>
      </c>
      <c r="G335" t="s">
        <v>1162</v>
      </c>
      <c r="H335" t="s">
        <v>1163</v>
      </c>
      <c r="I335" t="s">
        <v>437</v>
      </c>
      <c r="J335" t="s">
        <v>438</v>
      </c>
    </row>
    <row r="336" spans="1:10" x14ac:dyDescent="0.3">
      <c r="A336" t="s">
        <v>970</v>
      </c>
      <c r="B336" t="s">
        <v>272</v>
      </c>
      <c r="C336" t="s">
        <v>970</v>
      </c>
      <c r="D336" t="s">
        <v>272</v>
      </c>
      <c r="E336" t="s">
        <v>1168</v>
      </c>
      <c r="F336" t="s">
        <v>1169</v>
      </c>
      <c r="G336" t="s">
        <v>1162</v>
      </c>
      <c r="H336" t="s">
        <v>1163</v>
      </c>
      <c r="I336" t="s">
        <v>437</v>
      </c>
      <c r="J336" t="s">
        <v>438</v>
      </c>
    </row>
    <row r="337" spans="1:10" x14ac:dyDescent="0.3">
      <c r="A337" t="s">
        <v>1008</v>
      </c>
      <c r="B337" t="s">
        <v>6</v>
      </c>
      <c r="C337" t="s">
        <v>1008</v>
      </c>
      <c r="D337" t="s">
        <v>6</v>
      </c>
      <c r="E337" t="s">
        <v>1170</v>
      </c>
      <c r="F337" t="s">
        <v>1171</v>
      </c>
      <c r="G337" t="s">
        <v>1162</v>
      </c>
      <c r="H337" t="s">
        <v>1163</v>
      </c>
      <c r="I337" t="s">
        <v>437</v>
      </c>
      <c r="J337" t="s">
        <v>438</v>
      </c>
    </row>
    <row r="338" spans="1:10" x14ac:dyDescent="0.3">
      <c r="A338" t="s">
        <v>1010</v>
      </c>
      <c r="B338" t="s">
        <v>11</v>
      </c>
      <c r="C338" t="s">
        <v>1010</v>
      </c>
      <c r="D338" t="s">
        <v>11</v>
      </c>
      <c r="E338" t="s">
        <v>1170</v>
      </c>
      <c r="F338" t="s">
        <v>1171</v>
      </c>
      <c r="G338" t="s">
        <v>1162</v>
      </c>
      <c r="H338" t="s">
        <v>1163</v>
      </c>
      <c r="I338" t="s">
        <v>437</v>
      </c>
      <c r="J338" t="s">
        <v>438</v>
      </c>
    </row>
    <row r="339" spans="1:10" x14ac:dyDescent="0.3">
      <c r="A339" t="s">
        <v>1011</v>
      </c>
      <c r="B339" t="s">
        <v>68</v>
      </c>
      <c r="C339" t="s">
        <v>1011</v>
      </c>
      <c r="D339" t="s">
        <v>68</v>
      </c>
      <c r="E339" t="s">
        <v>1170</v>
      </c>
      <c r="F339" t="s">
        <v>1171</v>
      </c>
      <c r="G339" t="s">
        <v>1162</v>
      </c>
      <c r="H339" t="s">
        <v>1163</v>
      </c>
      <c r="I339" t="s">
        <v>437</v>
      </c>
      <c r="J339" t="s">
        <v>438</v>
      </c>
    </row>
    <row r="340" spans="1:10" x14ac:dyDescent="0.3">
      <c r="A340" t="s">
        <v>1022</v>
      </c>
      <c r="B340" t="s">
        <v>316</v>
      </c>
      <c r="C340" t="s">
        <v>1022</v>
      </c>
      <c r="D340" t="s">
        <v>316</v>
      </c>
      <c r="E340" t="s">
        <v>1170</v>
      </c>
      <c r="F340" t="s">
        <v>1171</v>
      </c>
      <c r="G340" t="s">
        <v>1162</v>
      </c>
      <c r="H340" t="s">
        <v>1163</v>
      </c>
      <c r="I340" t="s">
        <v>437</v>
      </c>
      <c r="J340" t="s">
        <v>438</v>
      </c>
    </row>
    <row r="341" spans="1:10" x14ac:dyDescent="0.3">
      <c r="A341" t="s">
        <v>1012</v>
      </c>
      <c r="B341" t="s">
        <v>78</v>
      </c>
      <c r="C341" t="s">
        <v>1012</v>
      </c>
      <c r="D341" t="s">
        <v>78</v>
      </c>
      <c r="E341" t="s">
        <v>1172</v>
      </c>
      <c r="F341" t="s">
        <v>1173</v>
      </c>
      <c r="G341" t="s">
        <v>1162</v>
      </c>
      <c r="H341" t="s">
        <v>1163</v>
      </c>
      <c r="I341" t="s">
        <v>437</v>
      </c>
      <c r="J341" t="s">
        <v>438</v>
      </c>
    </row>
    <row r="342" spans="1:10" x14ac:dyDescent="0.3">
      <c r="A342" t="s">
        <v>1015</v>
      </c>
      <c r="B342" t="s">
        <v>139</v>
      </c>
      <c r="C342" t="s">
        <v>1015</v>
      </c>
      <c r="D342" t="s">
        <v>139</v>
      </c>
      <c r="E342" t="s">
        <v>1172</v>
      </c>
      <c r="F342" t="s">
        <v>1173</v>
      </c>
      <c r="G342" t="s">
        <v>1162</v>
      </c>
      <c r="H342" t="s">
        <v>1163</v>
      </c>
      <c r="I342" t="s">
        <v>437</v>
      </c>
      <c r="J342" t="s">
        <v>438</v>
      </c>
    </row>
    <row r="343" spans="1:10" x14ac:dyDescent="0.3">
      <c r="A343" t="s">
        <v>1018</v>
      </c>
      <c r="B343" t="s">
        <v>174</v>
      </c>
      <c r="C343" t="s">
        <v>1018</v>
      </c>
      <c r="D343" t="s">
        <v>174</v>
      </c>
      <c r="E343" t="s">
        <v>1172</v>
      </c>
      <c r="F343" t="s">
        <v>1173</v>
      </c>
      <c r="G343" t="s">
        <v>1162</v>
      </c>
      <c r="H343" t="s">
        <v>1163</v>
      </c>
      <c r="I343" t="s">
        <v>437</v>
      </c>
      <c r="J343" t="s">
        <v>438</v>
      </c>
    </row>
    <row r="344" spans="1:10" x14ac:dyDescent="0.3">
      <c r="A344" t="s">
        <v>1174</v>
      </c>
      <c r="B344" t="s">
        <v>130</v>
      </c>
      <c r="C344" t="s">
        <v>1174</v>
      </c>
      <c r="D344" t="s">
        <v>130</v>
      </c>
      <c r="E344" t="s">
        <v>1175</v>
      </c>
      <c r="F344" t="s">
        <v>1176</v>
      </c>
      <c r="G344" t="s">
        <v>1177</v>
      </c>
      <c r="H344" t="s">
        <v>1178</v>
      </c>
      <c r="I344" t="s">
        <v>1092</v>
      </c>
      <c r="J344" t="s">
        <v>1093</v>
      </c>
    </row>
    <row r="345" spans="1:10" x14ac:dyDescent="0.3">
      <c r="A345" t="s">
        <v>1179</v>
      </c>
      <c r="B345" t="s">
        <v>261</v>
      </c>
      <c r="C345" t="s">
        <v>1179</v>
      </c>
      <c r="D345" t="s">
        <v>261</v>
      </c>
      <c r="E345" t="s">
        <v>1175</v>
      </c>
      <c r="F345" t="s">
        <v>1176</v>
      </c>
      <c r="G345" t="s">
        <v>1177</v>
      </c>
      <c r="H345" t="s">
        <v>1178</v>
      </c>
      <c r="I345" t="s">
        <v>1092</v>
      </c>
      <c r="J345" t="s">
        <v>1093</v>
      </c>
    </row>
    <row r="346" spans="1:10" x14ac:dyDescent="0.3">
      <c r="A346" t="s">
        <v>1180</v>
      </c>
      <c r="B346" t="s">
        <v>175</v>
      </c>
      <c r="C346" t="s">
        <v>1180</v>
      </c>
      <c r="D346" t="s">
        <v>175</v>
      </c>
      <c r="E346" t="s">
        <v>1181</v>
      </c>
      <c r="F346" t="s">
        <v>1182</v>
      </c>
      <c r="G346" t="s">
        <v>1177</v>
      </c>
      <c r="H346" t="s">
        <v>1178</v>
      </c>
      <c r="I346" t="s">
        <v>1092</v>
      </c>
      <c r="J346" t="s">
        <v>1093</v>
      </c>
    </row>
    <row r="347" spans="1:10" x14ac:dyDescent="0.3">
      <c r="A347" t="s">
        <v>1183</v>
      </c>
      <c r="B347" t="s">
        <v>209</v>
      </c>
      <c r="C347" t="s">
        <v>1183</v>
      </c>
      <c r="D347" t="s">
        <v>209</v>
      </c>
      <c r="E347" t="s">
        <v>1181</v>
      </c>
      <c r="F347" t="s">
        <v>1182</v>
      </c>
      <c r="G347" t="s">
        <v>1177</v>
      </c>
      <c r="H347" t="s">
        <v>1178</v>
      </c>
      <c r="I347" t="s">
        <v>1092</v>
      </c>
      <c r="J347" t="s">
        <v>1093</v>
      </c>
    </row>
    <row r="348" spans="1:10" x14ac:dyDescent="0.3">
      <c r="A348" t="s">
        <v>1184</v>
      </c>
      <c r="B348" t="s">
        <v>81</v>
      </c>
      <c r="C348" t="s">
        <v>1184</v>
      </c>
      <c r="D348" t="s">
        <v>81</v>
      </c>
      <c r="E348" t="s">
        <v>1185</v>
      </c>
      <c r="F348" t="s">
        <v>81</v>
      </c>
      <c r="G348" t="s">
        <v>1177</v>
      </c>
      <c r="H348" t="s">
        <v>1178</v>
      </c>
      <c r="I348" t="s">
        <v>1092</v>
      </c>
      <c r="J348" t="s">
        <v>1093</v>
      </c>
    </row>
    <row r="349" spans="1:10" x14ac:dyDescent="0.3">
      <c r="A349" t="s">
        <v>1186</v>
      </c>
      <c r="B349" t="s">
        <v>75</v>
      </c>
      <c r="C349" t="s">
        <v>1186</v>
      </c>
      <c r="D349" t="s">
        <v>75</v>
      </c>
      <c r="E349" t="s">
        <v>1187</v>
      </c>
      <c r="F349" t="s">
        <v>1188</v>
      </c>
      <c r="G349" t="s">
        <v>1177</v>
      </c>
      <c r="H349" t="s">
        <v>1178</v>
      </c>
      <c r="I349" t="s">
        <v>1092</v>
      </c>
      <c r="J349" t="s">
        <v>1093</v>
      </c>
    </row>
    <row r="350" spans="1:10" x14ac:dyDescent="0.3">
      <c r="A350" t="s">
        <v>892</v>
      </c>
      <c r="B350" t="s">
        <v>893</v>
      </c>
      <c r="C350" t="s">
        <v>1189</v>
      </c>
      <c r="D350" t="s">
        <v>1190</v>
      </c>
      <c r="E350" t="s">
        <v>1191</v>
      </c>
      <c r="F350" t="s">
        <v>1192</v>
      </c>
      <c r="G350" t="s">
        <v>1193</v>
      </c>
      <c r="H350" t="s">
        <v>1194</v>
      </c>
      <c r="I350" t="s">
        <v>675</v>
      </c>
      <c r="J350" t="s">
        <v>676</v>
      </c>
    </row>
    <row r="351" spans="1:10" x14ac:dyDescent="0.3">
      <c r="A351" t="s">
        <v>1195</v>
      </c>
      <c r="B351" t="s">
        <v>1196</v>
      </c>
      <c r="C351" t="s">
        <v>1197</v>
      </c>
      <c r="D351" t="s">
        <v>1196</v>
      </c>
      <c r="E351" t="s">
        <v>1191</v>
      </c>
      <c r="F351" t="s">
        <v>1192</v>
      </c>
      <c r="G351" t="s">
        <v>1193</v>
      </c>
      <c r="H351" t="s">
        <v>1194</v>
      </c>
      <c r="I351" t="s">
        <v>675</v>
      </c>
      <c r="J351" t="s">
        <v>676</v>
      </c>
    </row>
    <row r="352" spans="1:10" x14ac:dyDescent="0.3">
      <c r="A352" t="s">
        <v>1198</v>
      </c>
      <c r="B352" t="s">
        <v>1199</v>
      </c>
      <c r="C352" t="s">
        <v>1200</v>
      </c>
      <c r="D352" t="s">
        <v>1199</v>
      </c>
      <c r="E352" t="s">
        <v>1191</v>
      </c>
      <c r="F352" t="s">
        <v>1192</v>
      </c>
      <c r="G352" t="s">
        <v>1193</v>
      </c>
      <c r="H352" t="s">
        <v>1194</v>
      </c>
      <c r="I352" t="s">
        <v>675</v>
      </c>
      <c r="J352" t="s">
        <v>676</v>
      </c>
    </row>
    <row r="353" spans="1:10" x14ac:dyDescent="0.3">
      <c r="A353" t="s">
        <v>1201</v>
      </c>
      <c r="B353" t="s">
        <v>1202</v>
      </c>
      <c r="C353" t="s">
        <v>1203</v>
      </c>
      <c r="D353" t="s">
        <v>1202</v>
      </c>
      <c r="E353" t="s">
        <v>1204</v>
      </c>
      <c r="F353" t="s">
        <v>1202</v>
      </c>
      <c r="G353" t="s">
        <v>1193</v>
      </c>
      <c r="H353" t="s">
        <v>1194</v>
      </c>
      <c r="I353" t="s">
        <v>675</v>
      </c>
      <c r="J353" t="s">
        <v>676</v>
      </c>
    </row>
    <row r="354" spans="1:10" x14ac:dyDescent="0.3">
      <c r="A354" t="s">
        <v>1205</v>
      </c>
      <c r="B354" t="s">
        <v>1206</v>
      </c>
      <c r="C354" t="s">
        <v>1207</v>
      </c>
      <c r="D354" t="s">
        <v>1206</v>
      </c>
      <c r="E354" t="s">
        <v>1208</v>
      </c>
      <c r="F354" t="s">
        <v>1209</v>
      </c>
      <c r="G354" t="s">
        <v>1193</v>
      </c>
      <c r="H354" t="s">
        <v>1194</v>
      </c>
      <c r="I354" t="s">
        <v>675</v>
      </c>
      <c r="J354" t="s">
        <v>676</v>
      </c>
    </row>
    <row r="355" spans="1:10" x14ac:dyDescent="0.3">
      <c r="A355" t="s">
        <v>1210</v>
      </c>
      <c r="B355" t="s">
        <v>1211</v>
      </c>
      <c r="C355" t="s">
        <v>1212</v>
      </c>
      <c r="D355" t="s">
        <v>1211</v>
      </c>
      <c r="E355" t="s">
        <v>1208</v>
      </c>
      <c r="F355" t="s">
        <v>1209</v>
      </c>
      <c r="G355" t="s">
        <v>1193</v>
      </c>
      <c r="H355" t="s">
        <v>1194</v>
      </c>
      <c r="I355" t="s">
        <v>675</v>
      </c>
      <c r="J355" t="s">
        <v>676</v>
      </c>
    </row>
    <row r="356" spans="1:10" x14ac:dyDescent="0.3">
      <c r="A356" t="s">
        <v>1213</v>
      </c>
      <c r="B356" t="s">
        <v>1214</v>
      </c>
      <c r="C356" t="s">
        <v>1215</v>
      </c>
      <c r="D356" t="s">
        <v>1214</v>
      </c>
      <c r="E356" t="s">
        <v>1208</v>
      </c>
      <c r="F356" t="s">
        <v>1209</v>
      </c>
      <c r="G356" t="s">
        <v>1193</v>
      </c>
      <c r="H356" t="s">
        <v>1194</v>
      </c>
      <c r="I356" t="s">
        <v>675</v>
      </c>
      <c r="J356" t="s">
        <v>676</v>
      </c>
    </row>
    <row r="357" spans="1:10" x14ac:dyDescent="0.3">
      <c r="A357" t="s">
        <v>1216</v>
      </c>
      <c r="B357" t="s">
        <v>1217</v>
      </c>
      <c r="C357" t="s">
        <v>1218</v>
      </c>
      <c r="D357" t="s">
        <v>1217</v>
      </c>
      <c r="E357" t="s">
        <v>1219</v>
      </c>
      <c r="F357" t="s">
        <v>1217</v>
      </c>
      <c r="G357" t="s">
        <v>1193</v>
      </c>
      <c r="H357" t="s">
        <v>1194</v>
      </c>
      <c r="I357" t="s">
        <v>675</v>
      </c>
      <c r="J357" t="s">
        <v>676</v>
      </c>
    </row>
    <row r="358" spans="1:10" x14ac:dyDescent="0.3">
      <c r="A358" t="s">
        <v>993</v>
      </c>
      <c r="B358" t="s">
        <v>29</v>
      </c>
      <c r="C358" t="s">
        <v>993</v>
      </c>
      <c r="D358" t="s">
        <v>29</v>
      </c>
      <c r="E358" t="s">
        <v>1220</v>
      </c>
      <c r="F358" t="s">
        <v>29</v>
      </c>
      <c r="G358" t="s">
        <v>1221</v>
      </c>
      <c r="H358" t="s">
        <v>377</v>
      </c>
      <c r="I358" t="s">
        <v>828</v>
      </c>
      <c r="J358" t="s">
        <v>829</v>
      </c>
    </row>
    <row r="359" spans="1:10" x14ac:dyDescent="0.3">
      <c r="A359" t="s">
        <v>1005</v>
      </c>
      <c r="B359" t="s">
        <v>236</v>
      </c>
      <c r="C359" t="s">
        <v>1005</v>
      </c>
      <c r="D359" t="s">
        <v>236</v>
      </c>
      <c r="E359" t="s">
        <v>1222</v>
      </c>
      <c r="F359" t="s">
        <v>236</v>
      </c>
      <c r="G359" t="s">
        <v>1221</v>
      </c>
      <c r="H359" t="s">
        <v>377</v>
      </c>
      <c r="I359" t="s">
        <v>828</v>
      </c>
      <c r="J359" t="s">
        <v>829</v>
      </c>
    </row>
    <row r="360" spans="1:10" x14ac:dyDescent="0.3">
      <c r="A360" t="s">
        <v>995</v>
      </c>
      <c r="B360" t="s">
        <v>76</v>
      </c>
      <c r="C360" t="s">
        <v>995</v>
      </c>
      <c r="D360" t="s">
        <v>76</v>
      </c>
      <c r="E360" t="s">
        <v>1223</v>
      </c>
      <c r="F360" t="s">
        <v>76</v>
      </c>
      <c r="G360" t="s">
        <v>1221</v>
      </c>
      <c r="H360" t="s">
        <v>377</v>
      </c>
      <c r="I360" t="s">
        <v>828</v>
      </c>
      <c r="J360" t="s">
        <v>829</v>
      </c>
    </row>
    <row r="361" spans="1:10" x14ac:dyDescent="0.3">
      <c r="A361" t="s">
        <v>1000</v>
      </c>
      <c r="B361" t="s">
        <v>88</v>
      </c>
      <c r="C361" t="s">
        <v>1000</v>
      </c>
      <c r="D361" t="s">
        <v>88</v>
      </c>
      <c r="E361" t="s">
        <v>1224</v>
      </c>
      <c r="F361" t="s">
        <v>88</v>
      </c>
      <c r="G361" t="s">
        <v>1221</v>
      </c>
      <c r="H361" t="s">
        <v>377</v>
      </c>
      <c r="I361" t="s">
        <v>828</v>
      </c>
      <c r="J361" t="s">
        <v>829</v>
      </c>
    </row>
    <row r="362" spans="1:10" x14ac:dyDescent="0.3">
      <c r="A362" t="s">
        <v>1004</v>
      </c>
      <c r="B362" t="s">
        <v>227</v>
      </c>
      <c r="C362" t="s">
        <v>1004</v>
      </c>
      <c r="D362" t="s">
        <v>227</v>
      </c>
      <c r="E362" t="s">
        <v>1225</v>
      </c>
      <c r="F362" t="s">
        <v>227</v>
      </c>
      <c r="G362" t="s">
        <v>1221</v>
      </c>
      <c r="H362" t="s">
        <v>377</v>
      </c>
      <c r="I362" t="s">
        <v>828</v>
      </c>
      <c r="J362" t="s">
        <v>829</v>
      </c>
    </row>
    <row r="363" spans="1:10" x14ac:dyDescent="0.3">
      <c r="A363" t="s">
        <v>1006</v>
      </c>
      <c r="B363" t="s">
        <v>290</v>
      </c>
      <c r="C363" t="s">
        <v>1006</v>
      </c>
      <c r="D363" t="s">
        <v>290</v>
      </c>
      <c r="E363" t="s">
        <v>1226</v>
      </c>
      <c r="F363" t="s">
        <v>290</v>
      </c>
      <c r="G363" t="s">
        <v>1221</v>
      </c>
      <c r="H363" t="s">
        <v>377</v>
      </c>
      <c r="I363" t="s">
        <v>828</v>
      </c>
      <c r="J363" t="s">
        <v>829</v>
      </c>
    </row>
    <row r="364" spans="1:10" x14ac:dyDescent="0.3">
      <c r="A364" t="s">
        <v>1007</v>
      </c>
      <c r="B364" t="s">
        <v>314</v>
      </c>
      <c r="C364" t="s">
        <v>1007</v>
      </c>
      <c r="D364" t="s">
        <v>314</v>
      </c>
      <c r="E364" t="s">
        <v>1227</v>
      </c>
      <c r="F364" t="s">
        <v>314</v>
      </c>
      <c r="G364" t="s">
        <v>1221</v>
      </c>
      <c r="H364" t="s">
        <v>377</v>
      </c>
      <c r="I364" t="s">
        <v>828</v>
      </c>
      <c r="J364" t="s">
        <v>829</v>
      </c>
    </row>
    <row r="365" spans="1:10" x14ac:dyDescent="0.3">
      <c r="A365" t="s">
        <v>1228</v>
      </c>
      <c r="B365" t="s">
        <v>1229</v>
      </c>
      <c r="C365" t="s">
        <v>1228</v>
      </c>
      <c r="D365" t="s">
        <v>1229</v>
      </c>
      <c r="E365" t="s">
        <v>1230</v>
      </c>
      <c r="F365" t="s">
        <v>1229</v>
      </c>
      <c r="G365" t="s">
        <v>1231</v>
      </c>
      <c r="H365" t="s">
        <v>1232</v>
      </c>
      <c r="I365" t="s">
        <v>625</v>
      </c>
      <c r="J365" t="s">
        <v>626</v>
      </c>
    </row>
    <row r="366" spans="1:10" x14ac:dyDescent="0.3">
      <c r="A366" t="s">
        <v>1233</v>
      </c>
      <c r="B366" t="s">
        <v>1234</v>
      </c>
      <c r="C366" t="s">
        <v>1233</v>
      </c>
      <c r="D366" t="s">
        <v>1234</v>
      </c>
      <c r="E366" t="s">
        <v>1235</v>
      </c>
      <c r="F366" t="s">
        <v>1234</v>
      </c>
      <c r="G366" t="s">
        <v>1231</v>
      </c>
      <c r="H366" t="s">
        <v>1232</v>
      </c>
      <c r="I366" t="s">
        <v>625</v>
      </c>
      <c r="J366" t="s">
        <v>626</v>
      </c>
    </row>
    <row r="367" spans="1:10" x14ac:dyDescent="0.3">
      <c r="A367" t="s">
        <v>1236</v>
      </c>
      <c r="B367" t="s">
        <v>1237</v>
      </c>
      <c r="C367" t="s">
        <v>1236</v>
      </c>
      <c r="D367" t="s">
        <v>1237</v>
      </c>
      <c r="E367" t="s">
        <v>1238</v>
      </c>
      <c r="F367" t="s">
        <v>1239</v>
      </c>
      <c r="G367" t="s">
        <v>1231</v>
      </c>
      <c r="H367" t="s">
        <v>1232</v>
      </c>
      <c r="I367" t="s">
        <v>625</v>
      </c>
      <c r="J367" t="s">
        <v>626</v>
      </c>
    </row>
    <row r="368" spans="1:10" x14ac:dyDescent="0.3">
      <c r="A368" t="s">
        <v>1240</v>
      </c>
      <c r="B368" t="s">
        <v>1241</v>
      </c>
      <c r="C368" t="s">
        <v>1240</v>
      </c>
      <c r="D368" t="s">
        <v>1241</v>
      </c>
      <c r="E368" t="s">
        <v>1238</v>
      </c>
      <c r="F368" t="s">
        <v>1239</v>
      </c>
      <c r="G368" t="s">
        <v>1231</v>
      </c>
      <c r="H368" t="s">
        <v>1232</v>
      </c>
      <c r="I368" t="s">
        <v>625</v>
      </c>
      <c r="J368" t="s">
        <v>626</v>
      </c>
    </row>
    <row r="369" spans="1:10" x14ac:dyDescent="0.3">
      <c r="A369" t="s">
        <v>1242</v>
      </c>
      <c r="B369" t="s">
        <v>1243</v>
      </c>
      <c r="C369" t="s">
        <v>1242</v>
      </c>
      <c r="D369" t="s">
        <v>1243</v>
      </c>
      <c r="E369" t="s">
        <v>1244</v>
      </c>
      <c r="F369" t="s">
        <v>1245</v>
      </c>
      <c r="G369" t="s">
        <v>1231</v>
      </c>
      <c r="H369" t="s">
        <v>1232</v>
      </c>
      <c r="I369" t="s">
        <v>625</v>
      </c>
      <c r="J369" t="s">
        <v>626</v>
      </c>
    </row>
    <row r="370" spans="1:10" x14ac:dyDescent="0.3">
      <c r="A370" t="s">
        <v>1246</v>
      </c>
      <c r="B370" t="s">
        <v>1247</v>
      </c>
      <c r="C370" t="s">
        <v>1246</v>
      </c>
      <c r="D370" t="s">
        <v>1247</v>
      </c>
      <c r="E370" t="s">
        <v>1244</v>
      </c>
      <c r="F370" t="s">
        <v>1245</v>
      </c>
      <c r="G370" t="s">
        <v>1231</v>
      </c>
      <c r="H370" t="s">
        <v>1232</v>
      </c>
      <c r="I370" t="s">
        <v>625</v>
      </c>
      <c r="J370" t="s">
        <v>626</v>
      </c>
    </row>
    <row r="371" spans="1:10" x14ac:dyDescent="0.3">
      <c r="A371" t="s">
        <v>1248</v>
      </c>
      <c r="B371" t="s">
        <v>1249</v>
      </c>
      <c r="C371" t="s">
        <v>1248</v>
      </c>
      <c r="D371" t="s">
        <v>1249</v>
      </c>
      <c r="E371" t="s">
        <v>1244</v>
      </c>
      <c r="F371" t="s">
        <v>1245</v>
      </c>
      <c r="G371" t="s">
        <v>1231</v>
      </c>
      <c r="H371" t="s">
        <v>1232</v>
      </c>
      <c r="I371" t="s">
        <v>625</v>
      </c>
      <c r="J371" t="s">
        <v>626</v>
      </c>
    </row>
    <row r="372" spans="1:10" x14ac:dyDescent="0.3">
      <c r="A372" t="s">
        <v>1250</v>
      </c>
      <c r="B372" t="s">
        <v>1251</v>
      </c>
      <c r="C372" t="s">
        <v>1250</v>
      </c>
      <c r="D372" t="s">
        <v>1251</v>
      </c>
      <c r="E372" t="s">
        <v>1252</v>
      </c>
      <c r="F372" t="s">
        <v>1253</v>
      </c>
      <c r="G372" t="s">
        <v>1231</v>
      </c>
      <c r="H372" t="s">
        <v>1232</v>
      </c>
      <c r="I372" t="s">
        <v>625</v>
      </c>
      <c r="J372" t="s">
        <v>626</v>
      </c>
    </row>
    <row r="373" spans="1:10" x14ac:dyDescent="0.3">
      <c r="A373" t="s">
        <v>1254</v>
      </c>
      <c r="B373" t="s">
        <v>1255</v>
      </c>
      <c r="C373" t="s">
        <v>1254</v>
      </c>
      <c r="D373" t="s">
        <v>1255</v>
      </c>
      <c r="E373" t="s">
        <v>1252</v>
      </c>
      <c r="F373" t="s">
        <v>1253</v>
      </c>
      <c r="G373" t="s">
        <v>1231</v>
      </c>
      <c r="H373" t="s">
        <v>1232</v>
      </c>
      <c r="I373" t="s">
        <v>625</v>
      </c>
      <c r="J373" t="s">
        <v>626</v>
      </c>
    </row>
    <row r="374" spans="1:10" x14ac:dyDescent="0.3">
      <c r="A374" t="s">
        <v>1256</v>
      </c>
      <c r="B374" t="s">
        <v>1257</v>
      </c>
      <c r="C374" t="s">
        <v>1256</v>
      </c>
      <c r="D374" t="s">
        <v>1257</v>
      </c>
      <c r="E374" t="s">
        <v>1258</v>
      </c>
      <c r="F374" t="s">
        <v>1259</v>
      </c>
      <c r="G374" t="s">
        <v>1231</v>
      </c>
      <c r="H374" t="s">
        <v>1232</v>
      </c>
      <c r="I374" t="s">
        <v>625</v>
      </c>
      <c r="J374" t="s">
        <v>626</v>
      </c>
    </row>
    <row r="375" spans="1:10" x14ac:dyDescent="0.3">
      <c r="A375" t="s">
        <v>1260</v>
      </c>
      <c r="B375" t="s">
        <v>1261</v>
      </c>
      <c r="C375" t="s">
        <v>1260</v>
      </c>
      <c r="D375" t="s">
        <v>1261</v>
      </c>
      <c r="E375" t="s">
        <v>1258</v>
      </c>
      <c r="F375" t="s">
        <v>1259</v>
      </c>
      <c r="G375" t="s">
        <v>1231</v>
      </c>
      <c r="H375" t="s">
        <v>1232</v>
      </c>
      <c r="I375" t="s">
        <v>625</v>
      </c>
      <c r="J375" t="s">
        <v>626</v>
      </c>
    </row>
    <row r="376" spans="1:10" x14ac:dyDescent="0.3">
      <c r="A376" t="s">
        <v>1262</v>
      </c>
      <c r="B376" t="s">
        <v>1263</v>
      </c>
      <c r="C376" t="s">
        <v>1262</v>
      </c>
      <c r="D376" t="s">
        <v>1263</v>
      </c>
      <c r="E376" t="s">
        <v>1258</v>
      </c>
      <c r="F376" t="s">
        <v>1259</v>
      </c>
      <c r="G376" t="s">
        <v>1231</v>
      </c>
      <c r="H376" t="s">
        <v>1232</v>
      </c>
      <c r="I376" t="s">
        <v>625</v>
      </c>
      <c r="J376" t="s">
        <v>626</v>
      </c>
    </row>
    <row r="377" spans="1:10" x14ac:dyDescent="0.3">
      <c r="A377" t="s">
        <v>1264</v>
      </c>
      <c r="B377" t="s">
        <v>1265</v>
      </c>
      <c r="C377" t="s">
        <v>1264</v>
      </c>
      <c r="D377" t="s">
        <v>1265</v>
      </c>
      <c r="E377" t="s">
        <v>1266</v>
      </c>
      <c r="F377" t="s">
        <v>1267</v>
      </c>
      <c r="G377" t="s">
        <v>1231</v>
      </c>
      <c r="H377" t="s">
        <v>1232</v>
      </c>
      <c r="I377" t="s">
        <v>625</v>
      </c>
      <c r="J377" t="s">
        <v>626</v>
      </c>
    </row>
    <row r="378" spans="1:10" x14ac:dyDescent="0.3">
      <c r="A378" t="s">
        <v>1268</v>
      </c>
      <c r="B378" t="s">
        <v>1269</v>
      </c>
      <c r="C378" t="s">
        <v>1268</v>
      </c>
      <c r="D378" t="s">
        <v>1269</v>
      </c>
      <c r="E378" t="s">
        <v>1266</v>
      </c>
      <c r="F378" t="s">
        <v>1267</v>
      </c>
      <c r="G378" t="s">
        <v>1231</v>
      </c>
      <c r="H378" t="s">
        <v>1232</v>
      </c>
      <c r="I378" t="s">
        <v>625</v>
      </c>
      <c r="J378" t="s">
        <v>626</v>
      </c>
    </row>
    <row r="379" spans="1:10" x14ac:dyDescent="0.3">
      <c r="A379" t="s">
        <v>1270</v>
      </c>
      <c r="B379" t="s">
        <v>1271</v>
      </c>
      <c r="C379" t="s">
        <v>1270</v>
      </c>
      <c r="D379" t="s">
        <v>1271</v>
      </c>
      <c r="E379" t="s">
        <v>1272</v>
      </c>
      <c r="F379" t="s">
        <v>1271</v>
      </c>
      <c r="G379" t="s">
        <v>1231</v>
      </c>
      <c r="H379" t="s">
        <v>1232</v>
      </c>
      <c r="I379" t="s">
        <v>625</v>
      </c>
      <c r="J379" t="s">
        <v>626</v>
      </c>
    </row>
    <row r="380" spans="1:10" x14ac:dyDescent="0.3">
      <c r="A380" t="s">
        <v>1023</v>
      </c>
      <c r="B380" t="s">
        <v>38</v>
      </c>
      <c r="C380" t="s">
        <v>1023</v>
      </c>
      <c r="D380" t="s">
        <v>38</v>
      </c>
      <c r="E380" t="s">
        <v>1273</v>
      </c>
      <c r="F380" t="s">
        <v>38</v>
      </c>
      <c r="G380" t="s">
        <v>1274</v>
      </c>
      <c r="H380" t="s">
        <v>378</v>
      </c>
      <c r="I380" t="s">
        <v>655</v>
      </c>
      <c r="J380" t="s">
        <v>656</v>
      </c>
    </row>
    <row r="381" spans="1:10" x14ac:dyDescent="0.3">
      <c r="A381" t="s">
        <v>1027</v>
      </c>
      <c r="B381" t="s">
        <v>155</v>
      </c>
      <c r="C381" t="s">
        <v>1027</v>
      </c>
      <c r="D381" t="s">
        <v>155</v>
      </c>
      <c r="E381" t="s">
        <v>1275</v>
      </c>
      <c r="F381" t="s">
        <v>155</v>
      </c>
      <c r="G381" t="s">
        <v>1274</v>
      </c>
      <c r="H381" t="s">
        <v>378</v>
      </c>
      <c r="I381" t="s">
        <v>655</v>
      </c>
      <c r="J381" t="s">
        <v>656</v>
      </c>
    </row>
    <row r="382" spans="1:10" x14ac:dyDescent="0.3">
      <c r="A382" t="s">
        <v>1025</v>
      </c>
      <c r="B382" t="s">
        <v>53</v>
      </c>
      <c r="C382" t="s">
        <v>1025</v>
      </c>
      <c r="D382" t="s">
        <v>53</v>
      </c>
      <c r="E382" t="s">
        <v>1276</v>
      </c>
      <c r="F382" t="s">
        <v>1277</v>
      </c>
      <c r="G382" t="s">
        <v>1274</v>
      </c>
      <c r="H382" t="s">
        <v>378</v>
      </c>
      <c r="I382" t="s">
        <v>655</v>
      </c>
      <c r="J382" t="s">
        <v>656</v>
      </c>
    </row>
    <row r="383" spans="1:10" x14ac:dyDescent="0.3">
      <c r="A383" t="s">
        <v>1026</v>
      </c>
      <c r="B383" t="s">
        <v>151</v>
      </c>
      <c r="C383" t="s">
        <v>1026</v>
      </c>
      <c r="D383" t="s">
        <v>151</v>
      </c>
      <c r="E383" t="s">
        <v>1276</v>
      </c>
      <c r="F383" t="s">
        <v>1277</v>
      </c>
      <c r="G383" t="s">
        <v>1274</v>
      </c>
      <c r="H383" t="s">
        <v>378</v>
      </c>
      <c r="I383" t="s">
        <v>655</v>
      </c>
      <c r="J383" t="s">
        <v>656</v>
      </c>
    </row>
    <row r="384" spans="1:10" x14ac:dyDescent="0.3">
      <c r="A384" t="s">
        <v>1028</v>
      </c>
      <c r="B384" t="s">
        <v>289</v>
      </c>
      <c r="C384" t="s">
        <v>1028</v>
      </c>
      <c r="D384" t="s">
        <v>289</v>
      </c>
      <c r="E384" t="s">
        <v>1278</v>
      </c>
      <c r="F384" t="s">
        <v>289</v>
      </c>
      <c r="G384" t="s">
        <v>1274</v>
      </c>
      <c r="H384" t="s">
        <v>378</v>
      </c>
      <c r="I384" t="s">
        <v>655</v>
      </c>
      <c r="J384" t="s">
        <v>656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0DC2-2694-4023-9874-7B1DA78816D2}">
  <sheetPr codeName="Sheet5"/>
  <dimension ref="A1:AW367"/>
  <sheetViews>
    <sheetView topLeftCell="AI1" workbookViewId="0">
      <selection activeCell="AR2" sqref="AR2:AW2"/>
    </sheetView>
  </sheetViews>
  <sheetFormatPr defaultRowHeight="14.4" x14ac:dyDescent="0.3"/>
  <cols>
    <col min="18" max="18" width="12" bestFit="1" customWidth="1"/>
    <col min="19" max="19" width="13.21875" bestFit="1" customWidth="1"/>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1313</v>
      </c>
      <c r="AO1" s="31" t="s">
        <v>1279</v>
      </c>
      <c r="AP1" s="31"/>
      <c r="AQ1" s="31"/>
      <c r="AR1" s="55" t="s">
        <v>1314</v>
      </c>
    </row>
    <row r="2" spans="1:49" ht="15" thickBot="1" x14ac:dyDescent="0.35">
      <c r="A2" s="31" t="s">
        <v>1279</v>
      </c>
      <c r="B2" s="35" t="s">
        <v>1290</v>
      </c>
      <c r="C2" s="35" t="s">
        <v>1296</v>
      </c>
      <c r="E2" s="31" t="s">
        <v>1279</v>
      </c>
      <c r="F2" s="41" t="s">
        <v>1290</v>
      </c>
      <c r="G2" s="41" t="s">
        <v>1296</v>
      </c>
      <c r="I2" s="31" t="s">
        <v>1279</v>
      </c>
      <c r="J2" s="41" t="s">
        <v>1290</v>
      </c>
      <c r="K2" s="41" t="s">
        <v>1296</v>
      </c>
      <c r="M2" s="31" t="s">
        <v>1279</v>
      </c>
      <c r="N2" s="41" t="s">
        <v>1290</v>
      </c>
      <c r="O2" s="41" t="s">
        <v>1296</v>
      </c>
      <c r="Q2" s="31" t="s">
        <v>1279</v>
      </c>
      <c r="R2" s="41" t="s">
        <v>1290</v>
      </c>
      <c r="S2" s="41" t="s">
        <v>1296</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1291</v>
      </c>
      <c r="C3" s="36" t="s">
        <v>1297</v>
      </c>
      <c r="E3" s="32" t="s">
        <v>1280</v>
      </c>
      <c r="F3" s="42" t="s">
        <v>1291</v>
      </c>
      <c r="G3" s="42" t="s">
        <v>1297</v>
      </c>
      <c r="I3" s="32" t="s">
        <v>1280</v>
      </c>
      <c r="J3" s="42" t="s">
        <v>1291</v>
      </c>
      <c r="K3" s="42" t="s">
        <v>1297</v>
      </c>
      <c r="M3" s="32" t="s">
        <v>1280</v>
      </c>
      <c r="N3" s="42" t="s">
        <v>1291</v>
      </c>
      <c r="O3" s="42" t="s">
        <v>1297</v>
      </c>
      <c r="Q3" s="32" t="s">
        <v>1280</v>
      </c>
      <c r="R3" s="42" t="s">
        <v>1291</v>
      </c>
      <c r="S3" s="42" t="s">
        <v>1297</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10.762020189881101</v>
      </c>
      <c r="AE3">
        <f t="shared" ref="AE3:AE66" si="1">VLOOKUP($AA3,$E$4:$F$364,2,FALSE)</f>
        <v>9.7752087551575304</v>
      </c>
      <c r="AF3">
        <f t="shared" ref="AF3:AF66" si="2">VLOOKUP($AA3,$I$4:$J$364,2,FALSE)</f>
        <v>10.2055393399633</v>
      </c>
      <c r="AG3">
        <f t="shared" ref="AG3:AG66" si="3">VLOOKUP($AA3,$M$4:$N$364,2,FALSE)</f>
        <v>8.4928810466813598</v>
      </c>
      <c r="AI3">
        <f t="shared" ref="AI3:AI66" si="4">VLOOKUP($AA3,$Q$4:$R$364,2,FALSE)</f>
        <v>8.3810602966382408</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22.046351195495799</v>
      </c>
      <c r="AS3">
        <f t="shared" ref="AS3:AS66" si="6">VLOOKUP($AO3,$E$4:$G$364,3,FALSE)</f>
        <v>28.2450136950185</v>
      </c>
      <c r="AT3">
        <f t="shared" ref="AT3:AT66" si="7">VLOOKUP($AO3,$I$4:$K$364,3,FALSE)</f>
        <v>28.273048587728798</v>
      </c>
      <c r="AU3">
        <f t="shared" ref="AU3:AU66" si="8">VLOOKUP($AO3,$M$4:$O$364,3,FALSE)</f>
        <v>24.166789064015401</v>
      </c>
      <c r="AW3">
        <f t="shared" ref="AW3:AW66" si="9">VLOOKUP($AO3,$Q$4:$S$364,3,FALSE)</f>
        <v>23.884422392537299</v>
      </c>
    </row>
    <row r="4" spans="1:49" x14ac:dyDescent="0.3">
      <c r="A4" s="33" t="s">
        <v>75</v>
      </c>
      <c r="B4" s="37">
        <v>14.9977132102124</v>
      </c>
      <c r="C4" s="37">
        <v>37.082104624687702</v>
      </c>
      <c r="E4" s="33" t="s">
        <v>75</v>
      </c>
      <c r="F4" s="43">
        <v>14.5675067687897</v>
      </c>
      <c r="G4" s="43">
        <v>37.086264039282398</v>
      </c>
      <c r="I4" s="33" t="s">
        <v>75</v>
      </c>
      <c r="J4" s="38">
        <v>15.4393864746551</v>
      </c>
      <c r="K4" s="37">
        <v>37.458016633867203</v>
      </c>
      <c r="M4" s="33" t="s">
        <v>75</v>
      </c>
      <c r="N4" s="45">
        <v>14.7448074357241</v>
      </c>
      <c r="O4" s="43">
        <v>36.422468071877297</v>
      </c>
      <c r="Q4" s="33" t="s">
        <v>75</v>
      </c>
      <c r="R4" s="45">
        <v>14.052547937453699</v>
      </c>
      <c r="S4" s="43">
        <v>34.719082610001301</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8.9288209068042104</v>
      </c>
      <c r="AE4">
        <f t="shared" si="1"/>
        <v>8.8685737383322998</v>
      </c>
      <c r="AF4">
        <f t="shared" si="2"/>
        <v>9.1964137224702007</v>
      </c>
      <c r="AG4">
        <f t="shared" si="3"/>
        <v>8.1484360133396301</v>
      </c>
      <c r="AI4">
        <f t="shared" si="4"/>
        <v>7.5215749664939899</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31.022924965097801</v>
      </c>
      <c r="AS4">
        <f t="shared" si="6"/>
        <v>31.846677839884901</v>
      </c>
      <c r="AT4">
        <f t="shared" si="7"/>
        <v>31.847906788919101</v>
      </c>
      <c r="AU4">
        <f t="shared" si="8"/>
        <v>31.849236182785202</v>
      </c>
      <c r="AW4">
        <f t="shared" si="9"/>
        <v>33.004478819054803</v>
      </c>
    </row>
    <row r="5" spans="1:49" x14ac:dyDescent="0.3">
      <c r="A5" s="33" t="s">
        <v>81</v>
      </c>
      <c r="B5" s="37">
        <v>14.073893403107901</v>
      </c>
      <c r="C5" s="37">
        <v>19.481912800011401</v>
      </c>
      <c r="E5" s="33" t="s">
        <v>81</v>
      </c>
      <c r="F5" s="43">
        <v>14.176143239572299</v>
      </c>
      <c r="G5" s="43">
        <v>19.1249461591898</v>
      </c>
      <c r="I5" s="33" t="s">
        <v>81</v>
      </c>
      <c r="J5" s="38">
        <v>13.9343045048715</v>
      </c>
      <c r="K5" s="37">
        <v>26.068904771286</v>
      </c>
      <c r="M5" s="33" t="s">
        <v>81</v>
      </c>
      <c r="N5" s="45">
        <v>12.479425375373999</v>
      </c>
      <c r="O5" s="43">
        <v>20.377423456880098</v>
      </c>
      <c r="Q5" s="33" t="s">
        <v>81</v>
      </c>
      <c r="R5" s="45">
        <v>11.023618608563901</v>
      </c>
      <c r="S5" s="43">
        <v>20.138246995049698</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10.789028649396901</v>
      </c>
      <c r="AE5">
        <f t="shared" si="1"/>
        <v>11.021728492210601</v>
      </c>
      <c r="AF5">
        <f t="shared" si="2"/>
        <v>11.611217099150201</v>
      </c>
      <c r="AG5">
        <f t="shared" si="3"/>
        <v>10.317986538074001</v>
      </c>
      <c r="AI5">
        <f t="shared" si="4"/>
        <v>10.313561248312199</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32.371140256456798</v>
      </c>
      <c r="AS5">
        <f t="shared" si="6"/>
        <v>33.268316262576</v>
      </c>
      <c r="AT5">
        <f t="shared" si="7"/>
        <v>33.213615515820699</v>
      </c>
      <c r="AU5">
        <f t="shared" si="8"/>
        <v>36.894266501631201</v>
      </c>
      <c r="AW5">
        <f t="shared" si="9"/>
        <v>37.547367811859097</v>
      </c>
    </row>
    <row r="6" spans="1:49" x14ac:dyDescent="0.3">
      <c r="A6" s="33" t="s">
        <v>130</v>
      </c>
      <c r="B6" s="37">
        <v>13.754793637845699</v>
      </c>
      <c r="C6" s="37">
        <v>52.291989662224204</v>
      </c>
      <c r="E6" s="33" t="s">
        <v>130</v>
      </c>
      <c r="F6" s="43">
        <v>13.6904465224062</v>
      </c>
      <c r="G6" s="43">
        <v>51.480758554089199</v>
      </c>
      <c r="I6" s="33" t="s">
        <v>130</v>
      </c>
      <c r="J6" s="38">
        <v>15.035829224086701</v>
      </c>
      <c r="K6" s="37">
        <v>51.480758554089199</v>
      </c>
      <c r="M6" s="33" t="s">
        <v>130</v>
      </c>
      <c r="N6" s="45">
        <v>13.345607419704701</v>
      </c>
      <c r="O6" s="43">
        <v>45.207936655318001</v>
      </c>
      <c r="Q6" s="33" t="s">
        <v>130</v>
      </c>
      <c r="R6" s="45">
        <v>12.900208442292801</v>
      </c>
      <c r="S6" s="43">
        <v>47.277359088299598</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7.9105714319456499</v>
      </c>
      <c r="AE6">
        <f t="shared" si="1"/>
        <v>7.9523332496163501</v>
      </c>
      <c r="AF6">
        <f t="shared" si="2"/>
        <v>8.5719644004863493</v>
      </c>
      <c r="AG6">
        <f t="shared" si="3"/>
        <v>7.8945935974461303</v>
      </c>
      <c r="AI6">
        <f t="shared" si="4"/>
        <v>7.5244878563464201</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21.153575918361401</v>
      </c>
      <c r="AS6">
        <f t="shared" si="6"/>
        <v>21.056811022257801</v>
      </c>
      <c r="AT6">
        <f t="shared" si="7"/>
        <v>21.557635259711901</v>
      </c>
      <c r="AU6">
        <f t="shared" si="8"/>
        <v>21.159615638322901</v>
      </c>
      <c r="AW6">
        <f t="shared" si="9"/>
        <v>20.408481861524098</v>
      </c>
    </row>
    <row r="7" spans="1:49" x14ac:dyDescent="0.3">
      <c r="A7" s="33" t="s">
        <v>175</v>
      </c>
      <c r="B7" s="37">
        <v>13.8873895038348</v>
      </c>
      <c r="C7" s="37">
        <v>18.157333032309101</v>
      </c>
      <c r="E7" s="33" t="s">
        <v>175</v>
      </c>
      <c r="F7" s="43">
        <v>15.2225693655898</v>
      </c>
      <c r="G7" s="43">
        <v>19.0858281077406</v>
      </c>
      <c r="I7" s="33" t="s">
        <v>175</v>
      </c>
      <c r="J7" s="38">
        <v>16.666911615407599</v>
      </c>
      <c r="K7" s="37">
        <v>19.573616069589299</v>
      </c>
      <c r="M7" s="33" t="s">
        <v>175</v>
      </c>
      <c r="N7" s="45">
        <v>15.1798313319802</v>
      </c>
      <c r="O7" s="43">
        <v>19.650896135466301</v>
      </c>
      <c r="Q7" s="33" t="s">
        <v>175</v>
      </c>
      <c r="R7" s="45">
        <v>15.372878904981</v>
      </c>
      <c r="S7" s="43">
        <v>18.711147248618399</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10.866338559880599</v>
      </c>
      <c r="AE7">
        <f t="shared" si="1"/>
        <v>10.525118960995499</v>
      </c>
      <c r="AF7">
        <f t="shared" si="2"/>
        <v>11.035260726159301</v>
      </c>
      <c r="AG7">
        <f t="shared" si="3"/>
        <v>10.2937306284127</v>
      </c>
      <c r="AI7">
        <f t="shared" si="4"/>
        <v>9.7814380748447896</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28.4179920569395</v>
      </c>
      <c r="AS7">
        <f t="shared" si="6"/>
        <v>28.017883070022599</v>
      </c>
      <c r="AT7">
        <f t="shared" si="7"/>
        <v>28.107425173749601</v>
      </c>
      <c r="AU7">
        <f t="shared" si="8"/>
        <v>26.130523406790601</v>
      </c>
      <c r="AW7">
        <f t="shared" si="9"/>
        <v>23.299309901147101</v>
      </c>
    </row>
    <row r="8" spans="1:49" x14ac:dyDescent="0.3">
      <c r="A8" s="33" t="s">
        <v>195</v>
      </c>
      <c r="B8" s="37">
        <v>18.085911469913199</v>
      </c>
      <c r="C8" s="37">
        <v>55.192083104236197</v>
      </c>
      <c r="E8" s="33" t="s">
        <v>195</v>
      </c>
      <c r="F8" s="43">
        <v>20.040358581436301</v>
      </c>
      <c r="G8" s="43">
        <v>56.9349863670313</v>
      </c>
      <c r="I8" s="33" t="s">
        <v>195</v>
      </c>
      <c r="J8" s="38">
        <v>20.2587077183207</v>
      </c>
      <c r="K8" s="37">
        <v>57.3357379000295</v>
      </c>
      <c r="M8" s="33" t="s">
        <v>195</v>
      </c>
      <c r="N8" s="45">
        <v>18.296376934971899</v>
      </c>
      <c r="O8" s="43">
        <v>57.146067826344698</v>
      </c>
      <c r="Q8" s="33" t="s">
        <v>195</v>
      </c>
      <c r="R8" s="45">
        <v>18.210476612241902</v>
      </c>
      <c r="S8" s="43">
        <v>54.739685935598501</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6.0858447427720304</v>
      </c>
      <c r="AE8">
        <f t="shared" si="1"/>
        <v>6.0908945518553397</v>
      </c>
      <c r="AF8">
        <f t="shared" si="2"/>
        <v>6.7849304142061602</v>
      </c>
      <c r="AG8">
        <f t="shared" si="3"/>
        <v>5.7960055371318102</v>
      </c>
      <c r="AI8">
        <f t="shared" si="4"/>
        <v>5.7300533859623801</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12.0295376618477</v>
      </c>
      <c r="AS8">
        <f t="shared" si="6"/>
        <v>11.205223904834</v>
      </c>
      <c r="AT8">
        <f t="shared" si="7"/>
        <v>11.5739175534456</v>
      </c>
      <c r="AU8">
        <f t="shared" si="8"/>
        <v>12.5615338354411</v>
      </c>
      <c r="AW8">
        <f t="shared" si="9"/>
        <v>11.1809441794646</v>
      </c>
    </row>
    <row r="9" spans="1:49" x14ac:dyDescent="0.3">
      <c r="A9" s="33" t="s">
        <v>209</v>
      </c>
      <c r="B9" s="37">
        <v>15.5307205010503</v>
      </c>
      <c r="C9" s="37">
        <v>34.385566259913297</v>
      </c>
      <c r="E9" s="33" t="s">
        <v>209</v>
      </c>
      <c r="F9" s="43">
        <v>13.7051222477888</v>
      </c>
      <c r="G9" s="43">
        <v>34.199162852390003</v>
      </c>
      <c r="I9" s="33" t="s">
        <v>209</v>
      </c>
      <c r="J9" s="38">
        <v>13.8388327450392</v>
      </c>
      <c r="K9" s="37">
        <v>34.370840030981903</v>
      </c>
      <c r="M9" s="33" t="s">
        <v>209</v>
      </c>
      <c r="N9" s="45">
        <v>14.383618248024</v>
      </c>
      <c r="O9" s="43">
        <v>42.177762889164399</v>
      </c>
      <c r="Q9" s="33" t="s">
        <v>209</v>
      </c>
      <c r="R9" s="45">
        <v>13.259368531347</v>
      </c>
      <c r="S9" s="43">
        <v>42.805241138983902</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7.3866778510453601</v>
      </c>
      <c r="AE9">
        <f t="shared" si="1"/>
        <v>7.4115741920296996</v>
      </c>
      <c r="AF9">
        <f t="shared" si="2"/>
        <v>7.7913493162012504</v>
      </c>
      <c r="AG9">
        <f t="shared" si="3"/>
        <v>7.4041769195232199</v>
      </c>
      <c r="AI9">
        <f t="shared" si="4"/>
        <v>7.8518310172511798</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5.3039304393305402</v>
      </c>
      <c r="AS9">
        <f t="shared" si="6"/>
        <v>4.8728310502283101</v>
      </c>
      <c r="AT9">
        <f t="shared" si="7"/>
        <v>6.2285993339672503</v>
      </c>
      <c r="AU9">
        <f t="shared" si="8"/>
        <v>4.4401018788757201</v>
      </c>
      <c r="AW9">
        <f t="shared" si="9"/>
        <v>4.1253173761302797</v>
      </c>
    </row>
    <row r="10" spans="1:49" x14ac:dyDescent="0.3">
      <c r="A10" s="33" t="s">
        <v>261</v>
      </c>
      <c r="B10" s="37">
        <v>13.269990665982199</v>
      </c>
      <c r="C10" s="37">
        <v>28.646196792811502</v>
      </c>
      <c r="E10" s="33" t="s">
        <v>261</v>
      </c>
      <c r="F10" s="43">
        <v>13.349632558990599</v>
      </c>
      <c r="G10" s="43">
        <v>28.936645545621101</v>
      </c>
      <c r="I10" s="33" t="s">
        <v>261</v>
      </c>
      <c r="J10" s="38">
        <v>15.594895289090999</v>
      </c>
      <c r="K10" s="37">
        <v>29.1204817003016</v>
      </c>
      <c r="M10" s="33" t="s">
        <v>261</v>
      </c>
      <c r="N10" s="45">
        <v>13.162949653388299</v>
      </c>
      <c r="O10" s="43">
        <v>27.829884393562899</v>
      </c>
      <c r="Q10" s="33" t="s">
        <v>261</v>
      </c>
      <c r="R10" s="45">
        <v>13.181988331009901</v>
      </c>
      <c r="S10" s="43">
        <v>28.599939744445301</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10.991588097368799</v>
      </c>
      <c r="AE10">
        <f t="shared" si="1"/>
        <v>10.595692621219101</v>
      </c>
      <c r="AF10">
        <f t="shared" si="2"/>
        <v>11.01718752106</v>
      </c>
      <c r="AG10">
        <f t="shared" si="3"/>
        <v>9.8280590280356908</v>
      </c>
      <c r="AI10">
        <f t="shared" si="4"/>
        <v>9.9242406594062604</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25.221783458908298</v>
      </c>
      <c r="AS10">
        <f t="shared" si="6"/>
        <v>24.640407645577302</v>
      </c>
      <c r="AT10">
        <f t="shared" si="7"/>
        <v>24.759263546084998</v>
      </c>
      <c r="AU10">
        <f t="shared" si="8"/>
        <v>25.258729832907701</v>
      </c>
      <c r="AW10">
        <f t="shared" si="9"/>
        <v>25.407543686763901</v>
      </c>
    </row>
    <row r="11" spans="1:49" x14ac:dyDescent="0.3">
      <c r="A11" s="33" t="s">
        <v>1281</v>
      </c>
      <c r="B11" s="37">
        <v>11.3241636201217</v>
      </c>
      <c r="C11" s="37">
        <v>24.4368371159247</v>
      </c>
      <c r="E11" s="33" t="s">
        <v>1281</v>
      </c>
      <c r="F11" s="43">
        <v>10.9087903941892</v>
      </c>
      <c r="G11" s="43">
        <v>21.450286299019599</v>
      </c>
      <c r="I11" s="33" t="s">
        <v>1281</v>
      </c>
      <c r="J11" s="38">
        <v>11.762870599109499</v>
      </c>
      <c r="K11" s="37">
        <v>21.706815234065399</v>
      </c>
      <c r="M11" s="33" t="s">
        <v>1281</v>
      </c>
      <c r="N11" s="45">
        <v>10.4749322130814</v>
      </c>
      <c r="O11" s="43">
        <v>22.993873946843099</v>
      </c>
      <c r="Q11" s="33" t="s">
        <v>1281</v>
      </c>
      <c r="R11" s="45">
        <v>10.1113330280923</v>
      </c>
      <c r="S11" s="43">
        <v>22.4340232310823</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8.9591539965902403</v>
      </c>
      <c r="AE11">
        <f t="shared" si="1"/>
        <v>9.1716625719727105</v>
      </c>
      <c r="AF11">
        <f t="shared" si="2"/>
        <v>9.9591778391596897</v>
      </c>
      <c r="AG11">
        <f t="shared" si="3"/>
        <v>8.3814690051643197</v>
      </c>
      <c r="AI11">
        <f t="shared" si="4"/>
        <v>8.3074456050152907</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23.6823750836569</v>
      </c>
      <c r="AS11">
        <f t="shared" si="6"/>
        <v>23.956434571148399</v>
      </c>
      <c r="AT11">
        <f t="shared" si="7"/>
        <v>24.065609489460002</v>
      </c>
      <c r="AU11">
        <f t="shared" si="8"/>
        <v>23.933905588218298</v>
      </c>
      <c r="AW11">
        <f t="shared" si="9"/>
        <v>27.257130383680899</v>
      </c>
    </row>
    <row r="12" spans="1:49" x14ac:dyDescent="0.3">
      <c r="A12" s="33" t="s">
        <v>112</v>
      </c>
      <c r="B12" s="37">
        <v>13.010031205956</v>
      </c>
      <c r="C12" s="37">
        <v>23.151992724397299</v>
      </c>
      <c r="E12" s="33" t="s">
        <v>112</v>
      </c>
      <c r="F12" s="43">
        <v>13.0345309868705</v>
      </c>
      <c r="G12" s="43">
        <v>22.867635761366099</v>
      </c>
      <c r="I12" s="33" t="s">
        <v>112</v>
      </c>
      <c r="J12" s="38">
        <v>13.2584610274148</v>
      </c>
      <c r="K12" s="37">
        <v>22.841456743767399</v>
      </c>
      <c r="M12" s="33" t="s">
        <v>112</v>
      </c>
      <c r="N12" s="45">
        <v>13.085416234752801</v>
      </c>
      <c r="O12" s="43">
        <v>21.513663032433801</v>
      </c>
      <c r="Q12" s="33" t="s">
        <v>112</v>
      </c>
      <c r="R12" s="45">
        <v>13.0940456539661</v>
      </c>
      <c r="S12" s="43">
        <v>19.958643507691701</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9.5023779759833502</v>
      </c>
      <c r="AE12">
        <f t="shared" si="1"/>
        <v>9.3026167279437804</v>
      </c>
      <c r="AF12">
        <f t="shared" si="2"/>
        <v>10.4655090978987</v>
      </c>
      <c r="AG12">
        <f t="shared" si="3"/>
        <v>8.8512860655346604</v>
      </c>
      <c r="AI12">
        <f t="shared" si="4"/>
        <v>8.2871576022307494</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32.214946968376701</v>
      </c>
      <c r="AS12">
        <f t="shared" si="6"/>
        <v>35.920058087305499</v>
      </c>
      <c r="AT12">
        <f t="shared" si="7"/>
        <v>35.070221383409802</v>
      </c>
      <c r="AU12">
        <f t="shared" si="8"/>
        <v>24.025317696939101</v>
      </c>
      <c r="AW12">
        <f t="shared" si="9"/>
        <v>26.530366451786101</v>
      </c>
    </row>
    <row r="13" spans="1:49" x14ac:dyDescent="0.3">
      <c r="A13" s="33" t="s">
        <v>180</v>
      </c>
      <c r="B13" s="37">
        <v>9.5989966033483007</v>
      </c>
      <c r="C13" s="37">
        <v>19.980765031242498</v>
      </c>
      <c r="E13" s="33" t="s">
        <v>180</v>
      </c>
      <c r="F13" s="43">
        <v>9.1187283356703492</v>
      </c>
      <c r="G13" s="43">
        <v>18.864344748223399</v>
      </c>
      <c r="I13" s="33" t="s">
        <v>180</v>
      </c>
      <c r="J13" s="38">
        <v>10.2965092916929</v>
      </c>
      <c r="K13" s="37">
        <v>19.399876856786999</v>
      </c>
      <c r="M13" s="33" t="s">
        <v>180</v>
      </c>
      <c r="N13" s="45">
        <v>7.98725451032991</v>
      </c>
      <c r="O13" s="43">
        <v>19.579871918379801</v>
      </c>
      <c r="Q13" s="33" t="s">
        <v>180</v>
      </c>
      <c r="R13" s="45">
        <v>7.6280148133291004</v>
      </c>
      <c r="S13" s="43">
        <v>18.678760408178402</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9.7324656211991698</v>
      </c>
      <c r="AE13">
        <f t="shared" si="1"/>
        <v>9.9371878046365492</v>
      </c>
      <c r="AF13">
        <f t="shared" si="2"/>
        <v>10.6462425022241</v>
      </c>
      <c r="AG13">
        <f t="shared" si="3"/>
        <v>8.7773525886075205</v>
      </c>
      <c r="AI13">
        <f t="shared" si="4"/>
        <v>8.3523917820046591</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25.115353423888699</v>
      </c>
      <c r="AS13">
        <f t="shared" si="6"/>
        <v>23.972264667774802</v>
      </c>
      <c r="AT13">
        <f t="shared" si="7"/>
        <v>23.513251921001199</v>
      </c>
      <c r="AU13">
        <f t="shared" si="8"/>
        <v>25.158999741345902</v>
      </c>
      <c r="AW13">
        <f t="shared" si="9"/>
        <v>24.682604869576501</v>
      </c>
    </row>
    <row r="14" spans="1:49" x14ac:dyDescent="0.3">
      <c r="A14" s="33" t="s">
        <v>192</v>
      </c>
      <c r="B14" s="37">
        <v>11.2494824895566</v>
      </c>
      <c r="C14" s="37">
        <v>26.4563064207873</v>
      </c>
      <c r="E14" s="33" t="s">
        <v>192</v>
      </c>
      <c r="F14" s="43">
        <v>10.8404912217941</v>
      </c>
      <c r="G14" s="43">
        <v>23.777491345688599</v>
      </c>
      <c r="I14" s="33" t="s">
        <v>192</v>
      </c>
      <c r="J14" s="38">
        <v>11.5471767014687</v>
      </c>
      <c r="K14" s="37">
        <v>23.9765182335865</v>
      </c>
      <c r="M14" s="33" t="s">
        <v>192</v>
      </c>
      <c r="N14" s="45">
        <v>10.4191737055804</v>
      </c>
      <c r="O14" s="43">
        <v>24.170284386177201</v>
      </c>
      <c r="Q14" s="33" t="s">
        <v>192</v>
      </c>
      <c r="R14" s="45">
        <v>9.7821463924302297</v>
      </c>
      <c r="S14" s="43">
        <v>23.5424904888777</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7.1775540633943598</v>
      </c>
      <c r="AE14">
        <f t="shared" si="1"/>
        <v>6.1116581235389003</v>
      </c>
      <c r="AF14">
        <f t="shared" si="2"/>
        <v>7.2317063673162298</v>
      </c>
      <c r="AG14">
        <f t="shared" si="3"/>
        <v>5.8003510722637603</v>
      </c>
      <c r="AI14">
        <f t="shared" si="4"/>
        <v>4.8018461529603496</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20.648419180659602</v>
      </c>
      <c r="AS14">
        <f t="shared" si="6"/>
        <v>23.313767036742</v>
      </c>
      <c r="AT14">
        <f t="shared" si="7"/>
        <v>23.342559902385901</v>
      </c>
      <c r="AU14">
        <f t="shared" si="8"/>
        <v>18.630965694071499</v>
      </c>
      <c r="AW14">
        <f t="shared" si="9"/>
        <v>22.390329527616601</v>
      </c>
    </row>
    <row r="15" spans="1:49" x14ac:dyDescent="0.3">
      <c r="A15" s="33" t="s">
        <v>250</v>
      </c>
      <c r="B15" s="37">
        <v>11.708371676961599</v>
      </c>
      <c r="C15" s="37">
        <v>36.851140994842702</v>
      </c>
      <c r="E15" s="33" t="s">
        <v>250</v>
      </c>
      <c r="F15" s="43">
        <v>11.4790243483605</v>
      </c>
      <c r="G15" s="43">
        <v>24.0403386593946</v>
      </c>
      <c r="I15" s="33" t="s">
        <v>250</v>
      </c>
      <c r="J15" s="38">
        <v>12.102289345159701</v>
      </c>
      <c r="K15" s="37">
        <v>24.133727076504702</v>
      </c>
      <c r="M15" s="33" t="s">
        <v>250</v>
      </c>
      <c r="N15" s="45">
        <v>11.3355122139687</v>
      </c>
      <c r="O15" s="43">
        <v>35.211182339044498</v>
      </c>
      <c r="Q15" s="33" t="s">
        <v>250</v>
      </c>
      <c r="R15" s="45">
        <v>9.8961932578637501</v>
      </c>
      <c r="S15" s="43">
        <v>34.698910341194001</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6.1687880967804398</v>
      </c>
      <c r="AE15">
        <f t="shared" si="1"/>
        <v>6.0508517948614298</v>
      </c>
      <c r="AF15">
        <f t="shared" si="2"/>
        <v>5.9080676664015597</v>
      </c>
      <c r="AG15">
        <f t="shared" si="3"/>
        <v>5.2184930411199897</v>
      </c>
      <c r="AI15">
        <f t="shared" si="4"/>
        <v>5.1102733732983898</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17.526482643668999</v>
      </c>
      <c r="AS15">
        <f t="shared" si="6"/>
        <v>17.530812425507399</v>
      </c>
      <c r="AT15">
        <f t="shared" si="7"/>
        <v>17.971112302536199</v>
      </c>
      <c r="AU15">
        <f t="shared" si="8"/>
        <v>16.390618414766799</v>
      </c>
      <c r="AW15">
        <f t="shared" si="9"/>
        <v>13.558100756402</v>
      </c>
    </row>
    <row r="16" spans="1:49" x14ac:dyDescent="0.3">
      <c r="A16" s="33" t="s">
        <v>265</v>
      </c>
      <c r="B16" s="37">
        <v>11.743158250453799</v>
      </c>
      <c r="C16" s="37">
        <v>21.839672175257199</v>
      </c>
      <c r="E16" s="33" t="s">
        <v>265</v>
      </c>
      <c r="F16" s="43">
        <v>11.0028416665437</v>
      </c>
      <c r="G16" s="43">
        <v>20.0654261637087</v>
      </c>
      <c r="I16" s="33" t="s">
        <v>265</v>
      </c>
      <c r="J16" s="38">
        <v>12.2033526513819</v>
      </c>
      <c r="K16" s="37">
        <v>20.361666318879099</v>
      </c>
      <c r="M16" s="33" t="s">
        <v>265</v>
      </c>
      <c r="N16" s="45">
        <v>10.800434014805701</v>
      </c>
      <c r="O16" s="43">
        <v>20.259596358216299</v>
      </c>
      <c r="Q16" s="33" t="s">
        <v>265</v>
      </c>
      <c r="R16" s="45">
        <v>11.1011050304938</v>
      </c>
      <c r="S16" s="43">
        <v>21.017775564498098</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8.0745156434377492</v>
      </c>
      <c r="AE16">
        <f t="shared" si="1"/>
        <v>7.7357380204447797</v>
      </c>
      <c r="AF16">
        <f t="shared" si="2"/>
        <v>8.2848026450577894</v>
      </c>
      <c r="AG16">
        <f t="shared" si="3"/>
        <v>7.3693834624754198</v>
      </c>
      <c r="AI16">
        <f t="shared" si="4"/>
        <v>7.4610965846333404</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26.508081691665499</v>
      </c>
      <c r="AS16">
        <f t="shared" si="6"/>
        <v>28.131257460805699</v>
      </c>
      <c r="AT16">
        <f t="shared" si="7"/>
        <v>28.141485925725</v>
      </c>
      <c r="AU16">
        <f t="shared" si="8"/>
        <v>22.3231522787923</v>
      </c>
      <c r="AW16">
        <f t="shared" si="9"/>
        <v>27.571533494425601</v>
      </c>
    </row>
    <row r="17" spans="1:49" x14ac:dyDescent="0.3">
      <c r="A17" s="33" t="s">
        <v>31</v>
      </c>
      <c r="B17" s="37">
        <v>9.6999235094654104</v>
      </c>
      <c r="C17" s="37">
        <v>23.048058205694598</v>
      </c>
      <c r="E17" s="33" t="s">
        <v>31</v>
      </c>
      <c r="F17" s="43">
        <v>9.6708967925029192</v>
      </c>
      <c r="G17" s="43">
        <v>22.423554612029498</v>
      </c>
      <c r="I17" s="33" t="s">
        <v>31</v>
      </c>
      <c r="J17" s="38">
        <v>10.255612207291501</v>
      </c>
      <c r="K17" s="37">
        <v>23.395091933084199</v>
      </c>
      <c r="M17" s="33" t="s">
        <v>31</v>
      </c>
      <c r="N17" s="45">
        <v>9.98059924735586</v>
      </c>
      <c r="O17" s="43">
        <v>24.191088909464099</v>
      </c>
      <c r="Q17" s="33" t="s">
        <v>31</v>
      </c>
      <c r="R17" s="45">
        <v>9.4043568219954796</v>
      </c>
      <c r="S17" s="43">
        <v>31.725160001060299</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10.237705068045299</v>
      </c>
      <c r="AE17">
        <f t="shared" si="1"/>
        <v>9.9690980375724703</v>
      </c>
      <c r="AF17">
        <f t="shared" si="2"/>
        <v>10.384802053919501</v>
      </c>
      <c r="AG17">
        <f t="shared" si="3"/>
        <v>8.8631301764517403</v>
      </c>
      <c r="AI17">
        <f t="shared" si="4"/>
        <v>8.6682004567686999</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21.770258283413899</v>
      </c>
      <c r="AS17">
        <f t="shared" si="6"/>
        <v>23.0701649258727</v>
      </c>
      <c r="AT17">
        <f t="shared" si="7"/>
        <v>23.220105241668701</v>
      </c>
      <c r="AU17">
        <f t="shared" si="8"/>
        <v>26.090769086270001</v>
      </c>
      <c r="AW17">
        <f t="shared" si="9"/>
        <v>23.258123380509002</v>
      </c>
    </row>
    <row r="18" spans="1:49" x14ac:dyDescent="0.3">
      <c r="A18" s="33" t="s">
        <v>32</v>
      </c>
      <c r="B18" s="37">
        <v>9.2608837644767501</v>
      </c>
      <c r="C18" s="37">
        <v>32.784490687404499</v>
      </c>
      <c r="E18" s="33" t="s">
        <v>32</v>
      </c>
      <c r="F18" s="43">
        <v>9.1879782598787898</v>
      </c>
      <c r="G18" s="43">
        <v>21.2512188640438</v>
      </c>
      <c r="I18" s="33" t="s">
        <v>32</v>
      </c>
      <c r="J18" s="38">
        <v>9.2018421945057405</v>
      </c>
      <c r="K18" s="37">
        <v>21.587237722377701</v>
      </c>
      <c r="M18" s="33" t="s">
        <v>32</v>
      </c>
      <c r="N18" s="45">
        <v>8.3814261222935897</v>
      </c>
      <c r="O18" s="43">
        <v>30.536524768058701</v>
      </c>
      <c r="Q18" s="33" t="s">
        <v>32</v>
      </c>
      <c r="R18" s="45">
        <v>8.3755144933030792</v>
      </c>
      <c r="S18" s="43">
        <v>35.174721038939502</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11.096842697769899</v>
      </c>
      <c r="AE18">
        <f t="shared" si="1"/>
        <v>11.1498821623202</v>
      </c>
      <c r="AF18">
        <f t="shared" si="2"/>
        <v>11.816026464456099</v>
      </c>
      <c r="AG18">
        <f t="shared" si="3"/>
        <v>10.364874733613901</v>
      </c>
      <c r="AI18">
        <f t="shared" si="4"/>
        <v>9.9887548762864196</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27.8453452200512</v>
      </c>
      <c r="AS18">
        <f t="shared" si="6"/>
        <v>30.007136997295099</v>
      </c>
      <c r="AT18">
        <f t="shared" si="7"/>
        <v>30.526640313160399</v>
      </c>
      <c r="AU18">
        <f t="shared" si="8"/>
        <v>25.774672200145599</v>
      </c>
      <c r="AW18">
        <f t="shared" si="9"/>
        <v>25.8584112598339</v>
      </c>
    </row>
    <row r="19" spans="1:49" x14ac:dyDescent="0.3">
      <c r="A19" s="33" t="s">
        <v>65</v>
      </c>
      <c r="B19" s="37">
        <v>14.3248531629881</v>
      </c>
      <c r="C19" s="37">
        <v>33.156829885148397</v>
      </c>
      <c r="E19" s="33" t="s">
        <v>65</v>
      </c>
      <c r="F19" s="43">
        <v>13.911129938886299</v>
      </c>
      <c r="G19" s="43">
        <v>33.794063540079797</v>
      </c>
      <c r="I19" s="33" t="s">
        <v>65</v>
      </c>
      <c r="J19" s="38">
        <v>14.7892461486265</v>
      </c>
      <c r="K19" s="37">
        <v>33.936638213403199</v>
      </c>
      <c r="M19" s="33" t="s">
        <v>65</v>
      </c>
      <c r="N19" s="45">
        <v>14.1505775725203</v>
      </c>
      <c r="O19" s="43">
        <v>32.195544725161099</v>
      </c>
      <c r="Q19" s="33" t="s">
        <v>65</v>
      </c>
      <c r="R19" s="45">
        <v>13.184803409972901</v>
      </c>
      <c r="S19" s="43">
        <v>31.728595704357499</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10.256771536159</v>
      </c>
      <c r="AE19">
        <f t="shared" si="1"/>
        <v>9.5140000370492697</v>
      </c>
      <c r="AF19">
        <f t="shared" si="2"/>
        <v>11.0002130694923</v>
      </c>
      <c r="AG19">
        <f t="shared" si="3"/>
        <v>8.9667469301492009</v>
      </c>
      <c r="AI19">
        <f t="shared" si="4"/>
        <v>9.2225739846283599</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22.597749837541802</v>
      </c>
      <c r="AS19">
        <f t="shared" si="6"/>
        <v>23.0357708737838</v>
      </c>
      <c r="AT19">
        <f t="shared" si="7"/>
        <v>23.2010353801757</v>
      </c>
      <c r="AU19">
        <f t="shared" si="8"/>
        <v>22.391122749576802</v>
      </c>
      <c r="AW19">
        <f t="shared" si="9"/>
        <v>20.318991222579299</v>
      </c>
    </row>
    <row r="20" spans="1:49" x14ac:dyDescent="0.3">
      <c r="A20" s="33" t="s">
        <v>66</v>
      </c>
      <c r="B20" s="37">
        <v>16.033170559142</v>
      </c>
      <c r="C20" s="37">
        <v>36.358658021394199</v>
      </c>
      <c r="E20" s="33" t="s">
        <v>66</v>
      </c>
      <c r="F20" s="43">
        <v>15.8013424672152</v>
      </c>
      <c r="G20" s="43">
        <v>35.984176076605898</v>
      </c>
      <c r="I20" s="33" t="s">
        <v>66</v>
      </c>
      <c r="J20" s="38">
        <v>16.085622150572199</v>
      </c>
      <c r="K20" s="37">
        <v>36.028013940506803</v>
      </c>
      <c r="M20" s="33" t="s">
        <v>66</v>
      </c>
      <c r="N20" s="45">
        <v>14.593227201345901</v>
      </c>
      <c r="O20" s="43">
        <v>33.882637522444803</v>
      </c>
      <c r="Q20" s="33" t="s">
        <v>66</v>
      </c>
      <c r="R20" s="45">
        <v>13.4696876291782</v>
      </c>
      <c r="S20" s="43">
        <v>35.992015289877401</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8.6202094514151995</v>
      </c>
      <c r="AE20">
        <f t="shared" si="1"/>
        <v>8.3920298766578902</v>
      </c>
      <c r="AF20">
        <f t="shared" si="2"/>
        <v>9.13723874754346</v>
      </c>
      <c r="AG20">
        <f t="shared" si="3"/>
        <v>8.2620908054455509</v>
      </c>
      <c r="AI20">
        <f t="shared" si="4"/>
        <v>7.4090091493837704</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17.482569803617999</v>
      </c>
      <c r="AS20">
        <f t="shared" si="6"/>
        <v>17.594855531652801</v>
      </c>
      <c r="AT20">
        <f t="shared" si="7"/>
        <v>18.323365187470198</v>
      </c>
      <c r="AU20">
        <f t="shared" si="8"/>
        <v>18.68838567641</v>
      </c>
      <c r="AW20">
        <f t="shared" si="9"/>
        <v>19.1631319691536</v>
      </c>
    </row>
    <row r="21" spans="1:49" x14ac:dyDescent="0.3">
      <c r="A21" s="33" t="s">
        <v>121</v>
      </c>
      <c r="B21" s="37">
        <v>11.781409913487099</v>
      </c>
      <c r="C21" s="37">
        <v>31.5396184201953</v>
      </c>
      <c r="E21" s="33" t="s">
        <v>121</v>
      </c>
      <c r="F21" s="43">
        <v>11.230437683910299</v>
      </c>
      <c r="G21" s="43">
        <v>33.054684657910599</v>
      </c>
      <c r="I21" s="33" t="s">
        <v>121</v>
      </c>
      <c r="J21" s="38">
        <v>11.940730892541501</v>
      </c>
      <c r="K21" s="37">
        <v>33.216956414188097</v>
      </c>
      <c r="M21" s="33" t="s">
        <v>121</v>
      </c>
      <c r="N21" s="45">
        <v>10.8857504699412</v>
      </c>
      <c r="O21" s="43">
        <v>29.8746647025805</v>
      </c>
      <c r="Q21" s="33" t="s">
        <v>121</v>
      </c>
      <c r="R21" s="45">
        <v>10.894161425365899</v>
      </c>
      <c r="S21" s="43">
        <v>24.3923292753745</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5.6176385555327704</v>
      </c>
      <c r="AE21">
        <f t="shared" si="1"/>
        <v>5.4634438622993198</v>
      </c>
      <c r="AF21">
        <f t="shared" si="2"/>
        <v>6.3461440907715101</v>
      </c>
      <c r="AG21">
        <f t="shared" si="3"/>
        <v>5.3481530941034903</v>
      </c>
      <c r="AI21">
        <f t="shared" si="4"/>
        <v>4.8042691592421098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13.7386295230007</v>
      </c>
      <c r="AS21">
        <f t="shared" si="6"/>
        <v>13.4896453168055</v>
      </c>
      <c r="AT21">
        <f t="shared" si="7"/>
        <v>14.1087603095703</v>
      </c>
      <c r="AU21">
        <f t="shared" si="8"/>
        <v>15.8363800299982</v>
      </c>
      <c r="AW21">
        <f t="shared" si="9"/>
        <v>15.348288402425601</v>
      </c>
    </row>
    <row r="22" spans="1:49" x14ac:dyDescent="0.3">
      <c r="A22" s="33" t="s">
        <v>293</v>
      </c>
      <c r="B22" s="37">
        <v>11.328992249476601</v>
      </c>
      <c r="C22" s="37">
        <v>26.105116132076098</v>
      </c>
      <c r="E22" s="33" t="s">
        <v>293</v>
      </c>
      <c r="F22" s="43">
        <v>10.9469425820193</v>
      </c>
      <c r="G22" s="43">
        <v>26.812011628332399</v>
      </c>
      <c r="I22" s="33" t="s">
        <v>293</v>
      </c>
      <c r="J22" s="38">
        <v>12.5495664078062</v>
      </c>
      <c r="K22" s="37">
        <v>26.386259777364199</v>
      </c>
      <c r="M22" s="33" t="s">
        <v>293</v>
      </c>
      <c r="N22" s="45">
        <v>11.9149504657784</v>
      </c>
      <c r="O22" s="43">
        <v>24.037294296482202</v>
      </c>
      <c r="Q22" s="33" t="s">
        <v>293</v>
      </c>
      <c r="R22" s="45">
        <v>11.116320684554401</v>
      </c>
      <c r="S22" s="43">
        <v>21.987959358428402</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3.4690263135922601</v>
      </c>
      <c r="AE22">
        <f t="shared" si="1"/>
        <v>3.53853808548548</v>
      </c>
      <c r="AF22">
        <f t="shared" si="2"/>
        <v>3.66414721018129</v>
      </c>
      <c r="AG22">
        <f t="shared" si="3"/>
        <v>3.3873487397056401</v>
      </c>
      <c r="AI22">
        <f t="shared" si="4"/>
        <v>3.22467965616833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13.864145998650301</v>
      </c>
      <c r="AS22">
        <f t="shared" si="6"/>
        <v>13.5391883305386</v>
      </c>
      <c r="AT22">
        <f t="shared" si="7"/>
        <v>14.140587653664801</v>
      </c>
      <c r="AU22">
        <f t="shared" si="8"/>
        <v>12.1473133003082</v>
      </c>
      <c r="AW22">
        <f t="shared" si="9"/>
        <v>11.8558967026365</v>
      </c>
    </row>
    <row r="23" spans="1:49" x14ac:dyDescent="0.3">
      <c r="A23" s="33" t="s">
        <v>323</v>
      </c>
      <c r="B23" s="37">
        <v>20.2361989427088</v>
      </c>
      <c r="C23" s="37">
        <v>57.521034080866201</v>
      </c>
      <c r="E23" s="33" t="s">
        <v>323</v>
      </c>
      <c r="F23" s="43">
        <v>21.953645583606399</v>
      </c>
      <c r="G23" s="43">
        <v>59.4484403651485</v>
      </c>
      <c r="I23" s="33" t="s">
        <v>323</v>
      </c>
      <c r="J23" s="38">
        <v>21.374097345684</v>
      </c>
      <c r="K23" s="37">
        <v>61.334673748748997</v>
      </c>
      <c r="M23" s="33" t="s">
        <v>323</v>
      </c>
      <c r="N23" s="45">
        <v>19.703532434609201</v>
      </c>
      <c r="O23" s="43">
        <v>57.779463211324398</v>
      </c>
      <c r="Q23" s="33" t="s">
        <v>323</v>
      </c>
      <c r="R23" s="45">
        <v>19.531265311203502</v>
      </c>
      <c r="S23" s="43">
        <v>57.209530444881501</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9.0638854385144807</v>
      </c>
      <c r="AE23">
        <f t="shared" si="1"/>
        <v>8.7870391004938</v>
      </c>
      <c r="AF23">
        <f t="shared" si="2"/>
        <v>10.012931620616101</v>
      </c>
      <c r="AG23">
        <f t="shared" si="3"/>
        <v>8.7182267859140907</v>
      </c>
      <c r="AI23">
        <f t="shared" si="4"/>
        <v>8.5091017093624597</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19.454103328604901</v>
      </c>
      <c r="AS23">
        <f t="shared" si="6"/>
        <v>20.8054393493818</v>
      </c>
      <c r="AT23">
        <f t="shared" si="7"/>
        <v>19.724646202634801</v>
      </c>
      <c r="AU23">
        <f t="shared" si="8"/>
        <v>19.3207573080774</v>
      </c>
      <c r="AW23">
        <f t="shared" si="9"/>
        <v>18.0064196025277</v>
      </c>
    </row>
    <row r="24" spans="1:49" x14ac:dyDescent="0.3">
      <c r="A24" s="33" t="s">
        <v>1</v>
      </c>
      <c r="B24" s="37">
        <v>17.813118066694599</v>
      </c>
      <c r="C24" s="37">
        <v>80.610922897056398</v>
      </c>
      <c r="E24" s="33" t="s">
        <v>1</v>
      </c>
      <c r="F24" s="43">
        <v>20.650367041345302</v>
      </c>
      <c r="G24" s="43">
        <v>83.805870472469806</v>
      </c>
      <c r="I24" s="33" t="s">
        <v>1</v>
      </c>
      <c r="J24" s="38">
        <v>19.9424882047146</v>
      </c>
      <c r="K24" s="37">
        <v>82.226494801278804</v>
      </c>
      <c r="M24" s="33" t="s">
        <v>1</v>
      </c>
      <c r="N24" s="45">
        <v>18.5876344997221</v>
      </c>
      <c r="O24" s="43">
        <v>83.009155585832005</v>
      </c>
      <c r="Q24" s="33" t="s">
        <v>1</v>
      </c>
      <c r="R24" s="45">
        <v>20.492696299880102</v>
      </c>
      <c r="S24" s="43">
        <v>81.758568015423407</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7.9432042195153496</v>
      </c>
      <c r="AE24">
        <f t="shared" si="1"/>
        <v>7.4516341218604998</v>
      </c>
      <c r="AF24">
        <f t="shared" si="2"/>
        <v>7.6154785204356799</v>
      </c>
      <c r="AG24">
        <f t="shared" si="3"/>
        <v>6.4335297306851302</v>
      </c>
      <c r="AI24">
        <f t="shared" si="4"/>
        <v>6.1198355834596798</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19.351495967480499</v>
      </c>
      <c r="AS24">
        <f t="shared" si="6"/>
        <v>18.531449224741699</v>
      </c>
      <c r="AT24">
        <f t="shared" si="7"/>
        <v>19.5673132200853</v>
      </c>
      <c r="AU24">
        <f t="shared" si="8"/>
        <v>22.150461689995399</v>
      </c>
      <c r="AW24">
        <f t="shared" si="9"/>
        <v>21.620163587624798</v>
      </c>
    </row>
    <row r="25" spans="1:49" x14ac:dyDescent="0.3">
      <c r="A25" s="33" t="s">
        <v>21</v>
      </c>
      <c r="B25" s="37">
        <v>14.894224151092899</v>
      </c>
      <c r="C25" s="37">
        <v>22.194024441125698</v>
      </c>
      <c r="E25" s="33" t="s">
        <v>21</v>
      </c>
      <c r="F25" s="43">
        <v>15.3406608484375</v>
      </c>
      <c r="G25" s="43">
        <v>23.1914306635469</v>
      </c>
      <c r="I25" s="33" t="s">
        <v>21</v>
      </c>
      <c r="J25" s="38">
        <v>13.8169190877245</v>
      </c>
      <c r="K25" s="37">
        <v>23.207214860630799</v>
      </c>
      <c r="M25" s="33" t="s">
        <v>21</v>
      </c>
      <c r="N25" s="45">
        <v>14.4383456125731</v>
      </c>
      <c r="O25" s="43">
        <v>23.8130308169345</v>
      </c>
      <c r="Q25" s="33" t="s">
        <v>21</v>
      </c>
      <c r="R25" s="45">
        <v>14.1532880914438</v>
      </c>
      <c r="S25" s="43">
        <v>23.751727800402399</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9.1668680828423899</v>
      </c>
      <c r="AE25">
        <f t="shared" si="1"/>
        <v>9.1110774755253594</v>
      </c>
      <c r="AF25">
        <f t="shared" si="2"/>
        <v>9.6744365703470194</v>
      </c>
      <c r="AG25">
        <f t="shared" si="3"/>
        <v>9.6188826992532999</v>
      </c>
      <c r="AI25">
        <f t="shared" si="4"/>
        <v>8.7606127243731908</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29.827920915926999</v>
      </c>
      <c r="AS25">
        <f t="shared" si="6"/>
        <v>30.234235105271601</v>
      </c>
      <c r="AT25">
        <f t="shared" si="7"/>
        <v>30.236191515562101</v>
      </c>
      <c r="AU25">
        <f t="shared" si="8"/>
        <v>29.388115685945799</v>
      </c>
      <c r="AW25">
        <f t="shared" si="9"/>
        <v>28.334675925167801</v>
      </c>
    </row>
    <row r="26" spans="1:49" x14ac:dyDescent="0.3">
      <c r="A26" s="33" t="s">
        <v>58</v>
      </c>
      <c r="B26" s="37">
        <v>17.236554769743801</v>
      </c>
      <c r="C26" s="37">
        <v>27.458119883222601</v>
      </c>
      <c r="E26" s="33" t="s">
        <v>58</v>
      </c>
      <c r="F26" s="43">
        <v>16.946440368737399</v>
      </c>
      <c r="G26" s="43">
        <v>29.268235996556399</v>
      </c>
      <c r="I26" s="33" t="s">
        <v>58</v>
      </c>
      <c r="J26" s="38">
        <v>19.001419268254701</v>
      </c>
      <c r="K26" s="37">
        <v>29.412605996577401</v>
      </c>
      <c r="M26" s="33" t="s">
        <v>58</v>
      </c>
      <c r="N26" s="45">
        <v>17.125045118912102</v>
      </c>
      <c r="O26" s="43">
        <v>30.7005028035557</v>
      </c>
      <c r="Q26" s="33" t="s">
        <v>58</v>
      </c>
      <c r="R26" s="45">
        <v>16.7958649815168</v>
      </c>
      <c r="S26" s="43">
        <v>29.1710497003338</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9.0839774534683198</v>
      </c>
      <c r="AE26">
        <f t="shared" si="1"/>
        <v>9.2414834409457391</v>
      </c>
      <c r="AF26">
        <f t="shared" si="2"/>
        <v>9.56596023334032</v>
      </c>
      <c r="AG26">
        <f t="shared" si="3"/>
        <v>8.4058339069078993</v>
      </c>
      <c r="AI26">
        <f t="shared" si="4"/>
        <v>8.0414077573727205</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20.758420003621598</v>
      </c>
      <c r="AS26">
        <f t="shared" si="6"/>
        <v>20.090508521219402</v>
      </c>
      <c r="AT26">
        <f t="shared" si="7"/>
        <v>20.177919461791099</v>
      </c>
      <c r="AU26">
        <f t="shared" si="8"/>
        <v>20.915613851743998</v>
      </c>
      <c r="AW26">
        <f t="shared" si="9"/>
        <v>20.882228599934201</v>
      </c>
    </row>
    <row r="27" spans="1:49" x14ac:dyDescent="0.3">
      <c r="A27" s="33" t="s">
        <v>72</v>
      </c>
      <c r="B27" s="37">
        <v>21.4994830824124</v>
      </c>
      <c r="C27" s="37">
        <v>71.964861055999094</v>
      </c>
      <c r="E27" s="33" t="s">
        <v>72</v>
      </c>
      <c r="F27" s="43">
        <v>23.047467657700999</v>
      </c>
      <c r="G27" s="43">
        <v>70.626225567771897</v>
      </c>
      <c r="I27" s="33" t="s">
        <v>72</v>
      </c>
      <c r="J27" s="38">
        <v>22.146720742804099</v>
      </c>
      <c r="K27" s="37">
        <v>70.603615303033493</v>
      </c>
      <c r="M27" s="33" t="s">
        <v>72</v>
      </c>
      <c r="N27" s="45">
        <v>19.470248497913101</v>
      </c>
      <c r="O27" s="43">
        <v>95.5292548663746</v>
      </c>
      <c r="Q27" s="33" t="s">
        <v>72</v>
      </c>
      <c r="R27" s="45">
        <v>18.9249496278136</v>
      </c>
      <c r="S27" s="43">
        <v>93.669792503001204</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7.9266018324899798</v>
      </c>
      <c r="AE27">
        <f t="shared" si="1"/>
        <v>7.9158212770771703</v>
      </c>
      <c r="AF27">
        <f t="shared" si="2"/>
        <v>8.9165666476702192</v>
      </c>
      <c r="AG27">
        <f t="shared" si="3"/>
        <v>7.0831231496889702</v>
      </c>
      <c r="AI27">
        <f t="shared" si="4"/>
        <v>7.0263697852488898</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22.0008406200511</v>
      </c>
      <c r="AS27">
        <f t="shared" si="6"/>
        <v>24.448876842470298</v>
      </c>
      <c r="AT27">
        <f t="shared" si="7"/>
        <v>24.711934349202</v>
      </c>
      <c r="AU27">
        <f t="shared" si="8"/>
        <v>19.9195467245038</v>
      </c>
      <c r="AW27">
        <f t="shared" si="9"/>
        <v>18.7025160198497</v>
      </c>
    </row>
    <row r="28" spans="1:49" x14ac:dyDescent="0.3">
      <c r="A28" s="33" t="s">
        <v>100</v>
      </c>
      <c r="B28" s="37">
        <v>32.793882004688598</v>
      </c>
      <c r="C28" s="37">
        <v>80.196136249037906</v>
      </c>
      <c r="E28" s="33" t="s">
        <v>100</v>
      </c>
      <c r="F28" s="43">
        <v>43.557723473958099</v>
      </c>
      <c r="G28" s="43">
        <v>86.361997331556196</v>
      </c>
      <c r="I28" s="33" t="s">
        <v>100</v>
      </c>
      <c r="J28" s="38">
        <v>37.630523521261999</v>
      </c>
      <c r="K28" s="37">
        <v>83.997839593166304</v>
      </c>
      <c r="M28" s="33" t="s">
        <v>100</v>
      </c>
      <c r="N28" s="45">
        <v>35.100688450290697</v>
      </c>
      <c r="O28" s="43">
        <v>78.326966305715402</v>
      </c>
      <c r="Q28" s="33" t="s">
        <v>100</v>
      </c>
      <c r="R28" s="45">
        <v>33.179546324594902</v>
      </c>
      <c r="S28" s="43">
        <v>78.234846396790104</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9.2703985895337908</v>
      </c>
      <c r="AE28">
        <f t="shared" si="1"/>
        <v>8.5798106138012091</v>
      </c>
      <c r="AF28">
        <f t="shared" si="2"/>
        <v>9.2519040210752301</v>
      </c>
      <c r="AG28">
        <f t="shared" si="3"/>
        <v>7.5863952743271303</v>
      </c>
      <c r="AI28">
        <f t="shared" si="4"/>
        <v>7.7008436575110899</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30.502793812260599</v>
      </c>
      <c r="AS28">
        <f t="shared" si="6"/>
        <v>35.183919782275701</v>
      </c>
      <c r="AT28">
        <f t="shared" si="7"/>
        <v>35.184025781396002</v>
      </c>
      <c r="AU28">
        <f t="shared" si="8"/>
        <v>30.876402573290299</v>
      </c>
      <c r="AW28">
        <f t="shared" si="9"/>
        <v>25.0976118383829</v>
      </c>
    </row>
    <row r="29" spans="1:49" x14ac:dyDescent="0.3">
      <c r="A29" s="33" t="s">
        <v>244</v>
      </c>
      <c r="B29" s="37">
        <v>21.881380670376402</v>
      </c>
      <c r="C29" s="37">
        <v>69.273706440456706</v>
      </c>
      <c r="E29" s="33" t="s">
        <v>244</v>
      </c>
      <c r="F29" s="43">
        <v>21.008346880832502</v>
      </c>
      <c r="G29" s="43">
        <v>70.703998307506794</v>
      </c>
      <c r="I29" s="33" t="s">
        <v>244</v>
      </c>
      <c r="J29" s="38">
        <v>21.344028749575099</v>
      </c>
      <c r="K29" s="37">
        <v>82.314625385097997</v>
      </c>
      <c r="M29" s="33" t="s">
        <v>244</v>
      </c>
      <c r="N29" s="45">
        <v>19.169883745580599</v>
      </c>
      <c r="O29" s="43">
        <v>48.969490308517798</v>
      </c>
      <c r="Q29" s="33" t="s">
        <v>244</v>
      </c>
      <c r="R29" s="45">
        <v>18.336520569851402</v>
      </c>
      <c r="S29" s="43">
        <v>50.0766632114507</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8.3032875584403705</v>
      </c>
      <c r="AE29">
        <f t="shared" si="1"/>
        <v>8.0401734139570706</v>
      </c>
      <c r="AF29">
        <f t="shared" si="2"/>
        <v>8.8224692629533106</v>
      </c>
      <c r="AG29">
        <f t="shared" si="3"/>
        <v>7.3106358914790697</v>
      </c>
      <c r="AI29">
        <f t="shared" si="4"/>
        <v>6.8388904070823697</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21.029932359757499</v>
      </c>
      <c r="AS29">
        <f t="shared" si="6"/>
        <v>21.116234854535701</v>
      </c>
      <c r="AT29">
        <f t="shared" si="7"/>
        <v>21.2990173217812</v>
      </c>
      <c r="AU29">
        <f t="shared" si="8"/>
        <v>21.5393336027815</v>
      </c>
      <c r="AW29">
        <f t="shared" si="9"/>
        <v>22.076278471936199</v>
      </c>
    </row>
    <row r="30" spans="1:49" x14ac:dyDescent="0.3">
      <c r="A30" s="33" t="s">
        <v>1282</v>
      </c>
      <c r="B30" s="37">
        <v>10.607248660066601</v>
      </c>
      <c r="C30" s="37">
        <v>25.986930115891901</v>
      </c>
      <c r="E30" s="33" t="s">
        <v>1282</v>
      </c>
      <c r="F30" s="43">
        <v>10.5098654474402</v>
      </c>
      <c r="G30" s="43">
        <v>25.830045912130601</v>
      </c>
      <c r="I30" s="33" t="s">
        <v>1282</v>
      </c>
      <c r="J30" s="38">
        <v>11.2554832700805</v>
      </c>
      <c r="K30" s="37">
        <v>25.8526628548152</v>
      </c>
      <c r="M30" s="33" t="s">
        <v>1282</v>
      </c>
      <c r="N30" s="45">
        <v>10.099887350409499</v>
      </c>
      <c r="O30" s="43">
        <v>25.657293464170301</v>
      </c>
      <c r="Q30" s="33" t="s">
        <v>1282</v>
      </c>
      <c r="R30" s="45">
        <v>9.3499012683341096</v>
      </c>
      <c r="S30" s="43">
        <v>23.3630294010092</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7.3145947974860297</v>
      </c>
      <c r="AE30">
        <f t="shared" si="1"/>
        <v>6.8897920057187099</v>
      </c>
      <c r="AF30">
        <f t="shared" si="2"/>
        <v>7.9912778867698497</v>
      </c>
      <c r="AG30">
        <f t="shared" si="3"/>
        <v>6.5866307948176699</v>
      </c>
      <c r="AI30">
        <f t="shared" si="4"/>
        <v>6.1220634533649898</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17.269331144901901</v>
      </c>
      <c r="AS30">
        <f t="shared" si="6"/>
        <v>17.2794037043573</v>
      </c>
      <c r="AT30">
        <f t="shared" si="7"/>
        <v>18.0844832889216</v>
      </c>
      <c r="AU30">
        <f t="shared" si="8"/>
        <v>17.409175840718</v>
      </c>
      <c r="AW30">
        <f t="shared" si="9"/>
        <v>16.408720891098898</v>
      </c>
    </row>
    <row r="31" spans="1:49" x14ac:dyDescent="0.3">
      <c r="A31" s="33" t="s">
        <v>34</v>
      </c>
      <c r="B31" s="37">
        <v>10.8802575543512</v>
      </c>
      <c r="C31" s="37">
        <v>22.3089432373731</v>
      </c>
      <c r="E31" s="33" t="s">
        <v>34</v>
      </c>
      <c r="F31" s="43">
        <v>11.2367339109755</v>
      </c>
      <c r="G31" s="43">
        <v>20.522804924831298</v>
      </c>
      <c r="I31" s="33" t="s">
        <v>34</v>
      </c>
      <c r="J31" s="38">
        <v>12.175897793583101</v>
      </c>
      <c r="K31" s="37">
        <v>20.575539875280899</v>
      </c>
      <c r="M31" s="33" t="s">
        <v>34</v>
      </c>
      <c r="N31" s="45">
        <v>11.2332721969627</v>
      </c>
      <c r="O31" s="43">
        <v>20.449816776981201</v>
      </c>
      <c r="Q31" s="33" t="s">
        <v>34</v>
      </c>
      <c r="R31" s="45">
        <v>10.0680212402635</v>
      </c>
      <c r="S31" s="43">
        <v>21.1461600188265</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9.8939001931447592</v>
      </c>
      <c r="AE31">
        <f t="shared" si="1"/>
        <v>10.0446900972251</v>
      </c>
      <c r="AF31">
        <f t="shared" si="2"/>
        <v>10.8587491560691</v>
      </c>
      <c r="AG31">
        <f t="shared" si="3"/>
        <v>9.2193229967304493</v>
      </c>
      <c r="AI31">
        <f t="shared" si="4"/>
        <v>8.9835971152469902</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21.887273714757502</v>
      </c>
      <c r="AS31">
        <f t="shared" si="6"/>
        <v>21.658268482088499</v>
      </c>
      <c r="AT31">
        <f t="shared" si="7"/>
        <v>21.989505579264399</v>
      </c>
      <c r="AU31">
        <f t="shared" si="8"/>
        <v>21.288678873214799</v>
      </c>
      <c r="AW31">
        <f t="shared" si="9"/>
        <v>20.862849949045799</v>
      </c>
    </row>
    <row r="32" spans="1:49" x14ac:dyDescent="0.3">
      <c r="A32" s="33" t="s">
        <v>52</v>
      </c>
      <c r="B32" s="37">
        <v>11.005525127085001</v>
      </c>
      <c r="C32" s="37">
        <v>24.8234555082052</v>
      </c>
      <c r="E32" s="33" t="s">
        <v>52</v>
      </c>
      <c r="F32" s="43">
        <v>11.2094645064735</v>
      </c>
      <c r="G32" s="43">
        <v>25.103648664129199</v>
      </c>
      <c r="I32" s="33" t="s">
        <v>52</v>
      </c>
      <c r="J32" s="38">
        <v>11.5107223661087</v>
      </c>
      <c r="K32" s="37">
        <v>25.1841200754059</v>
      </c>
      <c r="M32" s="33" t="s">
        <v>52</v>
      </c>
      <c r="N32" s="45">
        <v>10.9581169922483</v>
      </c>
      <c r="O32" s="43">
        <v>26.2785408532589</v>
      </c>
      <c r="Q32" s="33" t="s">
        <v>52</v>
      </c>
      <c r="R32" s="45">
        <v>9.4521874461050395</v>
      </c>
      <c r="S32" s="43">
        <v>25.355110620486801</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5.2941541097955698</v>
      </c>
      <c r="AE32">
        <f t="shared" si="1"/>
        <v>5.1832339569131296</v>
      </c>
      <c r="AF32">
        <f t="shared" si="2"/>
        <v>5.7977295733795202</v>
      </c>
      <c r="AG32">
        <f t="shared" si="3"/>
        <v>4.9874075933839199</v>
      </c>
      <c r="AI32">
        <f t="shared" si="4"/>
        <v>4.3508914288632203</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12.8663505659863</v>
      </c>
      <c r="AS32">
        <f t="shared" si="6"/>
        <v>13.1692330951728</v>
      </c>
      <c r="AT32">
        <f t="shared" si="7"/>
        <v>14.428624494275899</v>
      </c>
      <c r="AU32">
        <f t="shared" si="8"/>
        <v>12.369797634205399</v>
      </c>
      <c r="AW32">
        <f t="shared" si="9"/>
        <v>11.3857679613954</v>
      </c>
    </row>
    <row r="33" spans="1:49" x14ac:dyDescent="0.3">
      <c r="A33" s="33" t="s">
        <v>166</v>
      </c>
      <c r="B33" s="37">
        <v>9.4405913230577401</v>
      </c>
      <c r="C33" s="37">
        <v>20.231651736946901</v>
      </c>
      <c r="E33" s="33" t="s">
        <v>166</v>
      </c>
      <c r="F33" s="43">
        <v>9.3496695959002505</v>
      </c>
      <c r="G33" s="43">
        <v>20.0139789899183</v>
      </c>
      <c r="I33" s="33" t="s">
        <v>166</v>
      </c>
      <c r="J33" s="38">
        <v>10.120746646903299</v>
      </c>
      <c r="K33" s="37">
        <v>20.6389074821811</v>
      </c>
      <c r="M33" s="33" t="s">
        <v>166</v>
      </c>
      <c r="N33" s="45">
        <v>8.5042085989785701</v>
      </c>
      <c r="O33" s="43">
        <v>21.416567367600599</v>
      </c>
      <c r="Q33" s="33" t="s">
        <v>166</v>
      </c>
      <c r="R33" s="45">
        <v>7.9673959217502697</v>
      </c>
      <c r="S33" s="43">
        <v>19.4236896396155</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8.5820782373306805</v>
      </c>
      <c r="AE33">
        <f t="shared" si="1"/>
        <v>8.3498506516017894</v>
      </c>
      <c r="AF33">
        <f t="shared" si="2"/>
        <v>8.3545255351687295</v>
      </c>
      <c r="AG33">
        <f t="shared" si="3"/>
        <v>7.7919994076550596</v>
      </c>
      <c r="AI33">
        <f t="shared" si="4"/>
        <v>7.2480194178003901</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23.012703097213201</v>
      </c>
      <c r="AS33">
        <f t="shared" si="6"/>
        <v>23.555559105051401</v>
      </c>
      <c r="AT33">
        <f t="shared" si="7"/>
        <v>24.166463590683801</v>
      </c>
      <c r="AU33">
        <f t="shared" si="8"/>
        <v>23.545456448932001</v>
      </c>
      <c r="AW33">
        <f t="shared" si="9"/>
        <v>22.606062385975001</v>
      </c>
    </row>
    <row r="34" spans="1:49" x14ac:dyDescent="0.3">
      <c r="A34" s="33" t="s">
        <v>200</v>
      </c>
      <c r="B34" s="37">
        <v>9.7995786284337392</v>
      </c>
      <c r="C34" s="37">
        <v>24.9668431225716</v>
      </c>
      <c r="E34" s="33" t="s">
        <v>200</v>
      </c>
      <c r="F34" s="43">
        <v>9.7578254724949591</v>
      </c>
      <c r="G34" s="43">
        <v>28.131083456514499</v>
      </c>
      <c r="I34" s="33" t="s">
        <v>200</v>
      </c>
      <c r="J34" s="38">
        <v>10.358144727624699</v>
      </c>
      <c r="K34" s="37">
        <v>27.109141469139701</v>
      </c>
      <c r="M34" s="33" t="s">
        <v>200</v>
      </c>
      <c r="N34" s="45">
        <v>9.0395693544632696</v>
      </c>
      <c r="O34" s="43">
        <v>25.156391753837902</v>
      </c>
      <c r="Q34" s="33" t="s">
        <v>200</v>
      </c>
      <c r="R34" s="45">
        <v>9.1203486438147792</v>
      </c>
      <c r="S34" s="43">
        <v>24.953691366504401</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7.0644033464231901</v>
      </c>
      <c r="AE34">
        <f t="shared" si="1"/>
        <v>6.9521164277720002</v>
      </c>
      <c r="AF34">
        <f t="shared" si="2"/>
        <v>7.6180142395086001</v>
      </c>
      <c r="AG34">
        <f t="shared" si="3"/>
        <v>6.6012588731077404</v>
      </c>
      <c r="AI34">
        <f t="shared" si="4"/>
        <v>6.2478459478572299</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23.427633642894399</v>
      </c>
      <c r="AS34">
        <f t="shared" si="6"/>
        <v>23.353439291507801</v>
      </c>
      <c r="AT34">
        <f t="shared" si="7"/>
        <v>23.576288461076501</v>
      </c>
      <c r="AU34">
        <f t="shared" si="8"/>
        <v>23.5636914519451</v>
      </c>
      <c r="AW34">
        <f t="shared" si="9"/>
        <v>23.3179362826207</v>
      </c>
    </row>
    <row r="35" spans="1:49" x14ac:dyDescent="0.3">
      <c r="A35" s="33" t="s">
        <v>215</v>
      </c>
      <c r="B35" s="37">
        <v>10.453453417454201</v>
      </c>
      <c r="C35" s="37">
        <v>40.9040734348482</v>
      </c>
      <c r="E35" s="33" t="s">
        <v>215</v>
      </c>
      <c r="F35" s="43">
        <v>10.3590312611109</v>
      </c>
      <c r="G35" s="43">
        <v>41.164607571343403</v>
      </c>
      <c r="I35" s="33" t="s">
        <v>215</v>
      </c>
      <c r="J35" s="38">
        <v>10.892971966451899</v>
      </c>
      <c r="K35" s="37">
        <v>41.180968318707599</v>
      </c>
      <c r="M35" s="33" t="s">
        <v>215</v>
      </c>
      <c r="N35" s="45">
        <v>10.1677815508172</v>
      </c>
      <c r="O35" s="43">
        <v>41.612323879639597</v>
      </c>
      <c r="Q35" s="33" t="s">
        <v>215</v>
      </c>
      <c r="R35" s="45">
        <v>9.5122448769964496</v>
      </c>
      <c r="S35" s="43">
        <v>28.299463525729699</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5.5474087139109098</v>
      </c>
      <c r="AE35">
        <f t="shared" si="1"/>
        <v>5.4711044602457903</v>
      </c>
      <c r="AF35">
        <f t="shared" si="2"/>
        <v>6.17092797909834</v>
      </c>
      <c r="AG35">
        <f t="shared" si="3"/>
        <v>5.2836259523858802</v>
      </c>
      <c r="AI35">
        <f t="shared" si="4"/>
        <v>5.0826670703800296</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10.232288755198599</v>
      </c>
      <c r="AS35">
        <f t="shared" si="6"/>
        <v>9.9528981068666091</v>
      </c>
      <c r="AT35">
        <f t="shared" si="7"/>
        <v>10.439815515148901</v>
      </c>
      <c r="AU35">
        <f t="shared" si="8"/>
        <v>10.1656854193599</v>
      </c>
      <c r="AW35">
        <f t="shared" si="9"/>
        <v>9.6599693818958006</v>
      </c>
    </row>
    <row r="36" spans="1:49" x14ac:dyDescent="0.3">
      <c r="A36" s="33" t="s">
        <v>226</v>
      </c>
      <c r="B36" s="37">
        <v>10.1072746372746</v>
      </c>
      <c r="C36" s="37">
        <v>25.801121220105198</v>
      </c>
      <c r="E36" s="33" t="s">
        <v>226</v>
      </c>
      <c r="F36" s="43">
        <v>9.7901433147903703</v>
      </c>
      <c r="G36" s="43">
        <v>25.126470533539401</v>
      </c>
      <c r="I36" s="33" t="s">
        <v>226</v>
      </c>
      <c r="J36" s="38">
        <v>11.467273883918899</v>
      </c>
      <c r="K36" s="37">
        <v>25.427249067522201</v>
      </c>
      <c r="M36" s="33" t="s">
        <v>226</v>
      </c>
      <c r="N36" s="45">
        <v>8.6371253565032795</v>
      </c>
      <c r="O36" s="43">
        <v>28.999411131583901</v>
      </c>
      <c r="Q36" s="33" t="s">
        <v>226</v>
      </c>
      <c r="R36" s="45">
        <v>7.7656484498246101</v>
      </c>
      <c r="S36" s="43">
        <v>22.1027799125747</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13.9626062103663</v>
      </c>
      <c r="AE36">
        <f t="shared" si="1"/>
        <v>13.475270124704799</v>
      </c>
      <c r="AF36">
        <f t="shared" si="2"/>
        <v>13.472532279989601</v>
      </c>
      <c r="AG36">
        <f t="shared" si="3"/>
        <v>12.186303457423699</v>
      </c>
      <c r="AI36">
        <f t="shared" si="4"/>
        <v>11.2473359911485</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30.495747107067899</v>
      </c>
      <c r="AS36">
        <f t="shared" si="6"/>
        <v>30.2220833571734</v>
      </c>
      <c r="AT36">
        <f t="shared" si="7"/>
        <v>30.3938002306611</v>
      </c>
      <c r="AU36">
        <f t="shared" si="8"/>
        <v>32.717576198498001</v>
      </c>
      <c r="AW36">
        <f t="shared" si="9"/>
        <v>30.2401351721489</v>
      </c>
    </row>
    <row r="37" spans="1:49" x14ac:dyDescent="0.3">
      <c r="A37" s="33" t="s">
        <v>260</v>
      </c>
      <c r="B37" s="37">
        <v>12.3926207751812</v>
      </c>
      <c r="C37" s="37">
        <v>24.5972441124681</v>
      </c>
      <c r="E37" s="33" t="s">
        <v>260</v>
      </c>
      <c r="F37" s="43">
        <v>11.487919038516999</v>
      </c>
      <c r="G37" s="43">
        <v>25.370568014745501</v>
      </c>
      <c r="I37" s="33" t="s">
        <v>260</v>
      </c>
      <c r="J37" s="38">
        <v>12.057275570818</v>
      </c>
      <c r="K37" s="37">
        <v>25.632906884511701</v>
      </c>
      <c r="M37" s="33" t="s">
        <v>260</v>
      </c>
      <c r="N37" s="45">
        <v>11.649642315878401</v>
      </c>
      <c r="O37" s="43">
        <v>24.3673896474494</v>
      </c>
      <c r="Q37" s="33" t="s">
        <v>260</v>
      </c>
      <c r="R37" s="45">
        <v>10.3592097755769</v>
      </c>
      <c r="S37" s="43">
        <v>22.650755564290701</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10.487587383532899</v>
      </c>
      <c r="AE37">
        <f t="shared" si="1"/>
        <v>10.1990978347925</v>
      </c>
      <c r="AF37">
        <f t="shared" si="2"/>
        <v>11.1653992738905</v>
      </c>
      <c r="AG37">
        <f t="shared" si="3"/>
        <v>10.0061865651912</v>
      </c>
      <c r="AI37">
        <f t="shared" si="4"/>
        <v>9.4453347038962097</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24.835624239273798</v>
      </c>
      <c r="AS37">
        <f t="shared" si="6"/>
        <v>23.9235321040975</v>
      </c>
      <c r="AT37">
        <f t="shared" si="7"/>
        <v>23.742836392321699</v>
      </c>
      <c r="AU37">
        <f t="shared" si="8"/>
        <v>22.291530538828901</v>
      </c>
      <c r="AW37">
        <f t="shared" si="9"/>
        <v>22.146591235864999</v>
      </c>
    </row>
    <row r="38" spans="1:49" x14ac:dyDescent="0.3">
      <c r="A38" s="33" t="s">
        <v>270</v>
      </c>
      <c r="B38" s="37">
        <v>10.674268034168801</v>
      </c>
      <c r="C38" s="37">
        <v>26.320813838044</v>
      </c>
      <c r="E38" s="33" t="s">
        <v>270</v>
      </c>
      <c r="F38" s="43">
        <v>11.238192259147301</v>
      </c>
      <c r="G38" s="43">
        <v>26.326790021335398</v>
      </c>
      <c r="I38" s="33" t="s">
        <v>270</v>
      </c>
      <c r="J38" s="38">
        <v>11.939500658034</v>
      </c>
      <c r="K38" s="37">
        <v>26.386260954129199</v>
      </c>
      <c r="M38" s="33" t="s">
        <v>270</v>
      </c>
      <c r="N38" s="45">
        <v>10.893556554619799</v>
      </c>
      <c r="O38" s="43">
        <v>25.703354147671899</v>
      </c>
      <c r="Q38" s="33" t="s">
        <v>270</v>
      </c>
      <c r="R38" s="45">
        <v>10.017512808336701</v>
      </c>
      <c r="S38" s="43">
        <v>22.911436210922599</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10.8802575543512</v>
      </c>
      <c r="AE38">
        <f t="shared" si="1"/>
        <v>11.2367339109755</v>
      </c>
      <c r="AF38">
        <f t="shared" si="2"/>
        <v>12.175897793583101</v>
      </c>
      <c r="AG38">
        <f t="shared" si="3"/>
        <v>11.2332721969627</v>
      </c>
      <c r="AI38">
        <f t="shared" si="4"/>
        <v>10.0680212402635</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22.3089432373731</v>
      </c>
      <c r="AS38">
        <f t="shared" si="6"/>
        <v>20.522804924831298</v>
      </c>
      <c r="AT38">
        <f t="shared" si="7"/>
        <v>20.575539875280899</v>
      </c>
      <c r="AU38">
        <f t="shared" si="8"/>
        <v>20.449816776981201</v>
      </c>
      <c r="AW38">
        <f t="shared" si="9"/>
        <v>21.1461600188265</v>
      </c>
    </row>
    <row r="39" spans="1:49" x14ac:dyDescent="0.3">
      <c r="A39" s="33" t="s">
        <v>285</v>
      </c>
      <c r="B39" s="37">
        <v>10.229283807182799</v>
      </c>
      <c r="C39" s="37">
        <v>20.883283172404902</v>
      </c>
      <c r="E39" s="33" t="s">
        <v>285</v>
      </c>
      <c r="F39" s="43">
        <v>10.409856830639701</v>
      </c>
      <c r="G39" s="43">
        <v>20.687307370235999</v>
      </c>
      <c r="I39" s="33" t="s">
        <v>285</v>
      </c>
      <c r="J39" s="38">
        <v>11.452846898789099</v>
      </c>
      <c r="K39" s="37">
        <v>19.325327463681301</v>
      </c>
      <c r="M39" s="33" t="s">
        <v>285</v>
      </c>
      <c r="N39" s="45">
        <v>10.4256992801943</v>
      </c>
      <c r="O39" s="43">
        <v>21.534719467250401</v>
      </c>
      <c r="Q39" s="33" t="s">
        <v>285</v>
      </c>
      <c r="R39" s="45">
        <v>9.8788713480486408</v>
      </c>
      <c r="S39" s="43">
        <v>20.573019108491501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10.8918627180031</v>
      </c>
      <c r="AE39">
        <f t="shared" si="1"/>
        <v>11.2218567931841</v>
      </c>
      <c r="AF39">
        <f t="shared" si="2"/>
        <v>11.247757127237801</v>
      </c>
      <c r="AG39">
        <f t="shared" si="3"/>
        <v>10.396138408645101</v>
      </c>
      <c r="AI39">
        <f t="shared" si="4"/>
        <v>10.5174219649312</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28.5263746187408</v>
      </c>
      <c r="AS39">
        <f t="shared" si="6"/>
        <v>27.228497938574598</v>
      </c>
      <c r="AT39">
        <f t="shared" si="7"/>
        <v>27.489804960913101</v>
      </c>
      <c r="AU39">
        <f t="shared" si="8"/>
        <v>27.340058437402401</v>
      </c>
      <c r="AW39">
        <f t="shared" si="9"/>
        <v>25.625358412271702</v>
      </c>
    </row>
    <row r="40" spans="1:49" x14ac:dyDescent="0.3">
      <c r="A40" s="33" t="s">
        <v>307</v>
      </c>
      <c r="B40" s="37">
        <v>11.6971937423419</v>
      </c>
      <c r="C40" s="37">
        <v>34.7984235499734</v>
      </c>
      <c r="E40" s="33" t="s">
        <v>307</v>
      </c>
      <c r="F40" s="43">
        <v>11.259004505561</v>
      </c>
      <c r="G40" s="43">
        <v>32.955902671742301</v>
      </c>
      <c r="I40" s="33" t="s">
        <v>307</v>
      </c>
      <c r="J40" s="38">
        <v>11.560270804009599</v>
      </c>
      <c r="K40" s="37">
        <v>33.230052509533998</v>
      </c>
      <c r="M40" s="33" t="s">
        <v>307</v>
      </c>
      <c r="N40" s="45">
        <v>10.9620826604855</v>
      </c>
      <c r="O40" s="43">
        <v>28.1405676371872</v>
      </c>
      <c r="Q40" s="33" t="s">
        <v>307</v>
      </c>
      <c r="R40" s="45">
        <v>10.7011683015886</v>
      </c>
      <c r="S40" s="43">
        <v>30.485265621221899</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11.005525127085001</v>
      </c>
      <c r="AE40">
        <f t="shared" si="1"/>
        <v>11.2094645064735</v>
      </c>
      <c r="AF40">
        <f t="shared" si="2"/>
        <v>11.5107223661087</v>
      </c>
      <c r="AG40">
        <f t="shared" si="3"/>
        <v>10.9581169922483</v>
      </c>
      <c r="AI40">
        <f t="shared" si="4"/>
        <v>9.4521874461050395</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24.8234555082052</v>
      </c>
      <c r="AS40">
        <f t="shared" si="6"/>
        <v>25.103648664129199</v>
      </c>
      <c r="AT40">
        <f t="shared" si="7"/>
        <v>25.1841200754059</v>
      </c>
      <c r="AU40">
        <f t="shared" si="8"/>
        <v>26.2785408532589</v>
      </c>
      <c r="AW40">
        <f t="shared" si="9"/>
        <v>25.355110620486801</v>
      </c>
    </row>
    <row r="41" spans="1:49" x14ac:dyDescent="0.3">
      <c r="A41" s="33" t="s">
        <v>332</v>
      </c>
      <c r="B41" s="37">
        <v>11.953134023676601</v>
      </c>
      <c r="C41" s="37">
        <v>33.132565590592399</v>
      </c>
      <c r="E41" s="33" t="s">
        <v>332</v>
      </c>
      <c r="F41" s="43">
        <v>11.9549546969271</v>
      </c>
      <c r="G41" s="43">
        <v>33.983579885738401</v>
      </c>
      <c r="I41" s="33" t="s">
        <v>332</v>
      </c>
      <c r="J41" s="38">
        <v>12.5922589293748</v>
      </c>
      <c r="K41" s="37">
        <v>35.405894693296702</v>
      </c>
      <c r="M41" s="33" t="s">
        <v>332</v>
      </c>
      <c r="N41" s="45">
        <v>11.1000084864542</v>
      </c>
      <c r="O41" s="43">
        <v>33.057165431135999</v>
      </c>
      <c r="Q41" s="33" t="s">
        <v>332</v>
      </c>
      <c r="R41" s="45">
        <v>10.7310576907186</v>
      </c>
      <c r="S41" s="43">
        <v>31.715193046537799</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11.8819937159315</v>
      </c>
      <c r="AE41">
        <f t="shared" si="1"/>
        <v>11.648911821431801</v>
      </c>
      <c r="AF41">
        <f t="shared" si="2"/>
        <v>11.742804570522001</v>
      </c>
      <c r="AG41">
        <f t="shared" si="3"/>
        <v>11.2119267141012</v>
      </c>
      <c r="AI41">
        <f t="shared" si="4"/>
        <v>11.1848595915573</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24.974072191713301</v>
      </c>
      <c r="AS41">
        <f t="shared" si="6"/>
        <v>24.449769857821</v>
      </c>
      <c r="AT41">
        <f t="shared" si="7"/>
        <v>24.466395321143398</v>
      </c>
      <c r="AU41">
        <f t="shared" si="8"/>
        <v>25.507355668405701</v>
      </c>
      <c r="AW41">
        <f t="shared" si="9"/>
        <v>25.635245066362401</v>
      </c>
    </row>
    <row r="42" spans="1:49" x14ac:dyDescent="0.3">
      <c r="A42" s="33" t="s">
        <v>51</v>
      </c>
      <c r="B42" s="37">
        <v>11.119058370572301</v>
      </c>
      <c r="C42" s="37">
        <v>24.857744026699201</v>
      </c>
      <c r="E42" s="33" t="s">
        <v>51</v>
      </c>
      <c r="F42" s="43">
        <v>9.3131955655944498</v>
      </c>
      <c r="G42" s="43">
        <v>24.3577202829693</v>
      </c>
      <c r="I42" s="33" t="s">
        <v>51</v>
      </c>
      <c r="J42" s="38">
        <v>9.5021211798719598</v>
      </c>
      <c r="K42" s="37">
        <v>24.759097999547102</v>
      </c>
      <c r="M42" s="33" t="s">
        <v>51</v>
      </c>
      <c r="N42" s="45">
        <v>8.2734298811573392</v>
      </c>
      <c r="O42" s="43">
        <v>24.353059380215299</v>
      </c>
      <c r="Q42" s="33" t="s">
        <v>51</v>
      </c>
      <c r="R42" s="45">
        <v>8.6333838203641893</v>
      </c>
      <c r="S42" s="43">
        <v>23.493562816123202</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10.946106889963399</v>
      </c>
      <c r="AE42">
        <f t="shared" si="1"/>
        <v>11.195462358487999</v>
      </c>
      <c r="AF42">
        <f t="shared" si="2"/>
        <v>12.591162020056</v>
      </c>
      <c r="AG42">
        <f t="shared" si="3"/>
        <v>11.2294267445202</v>
      </c>
      <c r="AI42">
        <f t="shared" si="4"/>
        <v>10.622459329768001</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23.594818354986199</v>
      </c>
      <c r="AS42">
        <f t="shared" si="6"/>
        <v>23.913285158414901</v>
      </c>
      <c r="AT42">
        <f t="shared" si="7"/>
        <v>23.566942840609101</v>
      </c>
      <c r="AU42">
        <f t="shared" si="8"/>
        <v>20.412195905919798</v>
      </c>
      <c r="AW42">
        <f t="shared" si="9"/>
        <v>18.866630675886299</v>
      </c>
    </row>
    <row r="43" spans="1:49" x14ac:dyDescent="0.3">
      <c r="A43" s="33" t="s">
        <v>69</v>
      </c>
      <c r="B43" s="37">
        <v>13.300990430720599</v>
      </c>
      <c r="C43" s="37">
        <v>38.480441345731002</v>
      </c>
      <c r="E43" s="33" t="s">
        <v>69</v>
      </c>
      <c r="F43" s="43">
        <v>14.6701625362541</v>
      </c>
      <c r="G43" s="43">
        <v>39.718640800242902</v>
      </c>
      <c r="I43" s="33" t="s">
        <v>69</v>
      </c>
      <c r="J43" s="38">
        <v>14.951826599262199</v>
      </c>
      <c r="K43" s="37">
        <v>39.718640800242902</v>
      </c>
      <c r="M43" s="33" t="s">
        <v>69</v>
      </c>
      <c r="N43" s="45">
        <v>11.9948926575466</v>
      </c>
      <c r="O43" s="43">
        <v>41.318718938867399</v>
      </c>
      <c r="Q43" s="33" t="s">
        <v>69</v>
      </c>
      <c r="R43" s="45">
        <v>10.784047226814</v>
      </c>
      <c r="S43" s="43">
        <v>37.527121060564099</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14.198712896077</v>
      </c>
      <c r="AE43">
        <f t="shared" si="1"/>
        <v>14.4712143252301</v>
      </c>
      <c r="AF43">
        <f t="shared" si="2"/>
        <v>14.2278503369782</v>
      </c>
      <c r="AG43">
        <f t="shared" si="3"/>
        <v>13.931113179653201</v>
      </c>
      <c r="AI43">
        <f t="shared" si="4"/>
        <v>13.044532980891899</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33.372894100710802</v>
      </c>
      <c r="AS43">
        <f t="shared" si="6"/>
        <v>32.724840934900797</v>
      </c>
      <c r="AT43">
        <f t="shared" si="7"/>
        <v>32.500283912614599</v>
      </c>
      <c r="AU43">
        <f t="shared" si="8"/>
        <v>32.813053355539097</v>
      </c>
      <c r="AW43">
        <f t="shared" si="9"/>
        <v>31.1526847004248</v>
      </c>
    </row>
    <row r="44" spans="1:49" x14ac:dyDescent="0.3">
      <c r="A44" s="33" t="s">
        <v>111</v>
      </c>
      <c r="B44" s="37">
        <v>12.165651830533101</v>
      </c>
      <c r="C44" s="37">
        <v>29.407813112752201</v>
      </c>
      <c r="E44" s="33" t="s">
        <v>111</v>
      </c>
      <c r="F44" s="43">
        <v>11.9300298826132</v>
      </c>
      <c r="G44" s="43">
        <v>27.751243009048299</v>
      </c>
      <c r="I44" s="33" t="s">
        <v>111</v>
      </c>
      <c r="J44" s="38">
        <v>12.2507285476304</v>
      </c>
      <c r="K44" s="37">
        <v>26.863293650880401</v>
      </c>
      <c r="M44" s="33" t="s">
        <v>111</v>
      </c>
      <c r="N44" s="45">
        <v>11.872931775330599</v>
      </c>
      <c r="O44" s="43">
        <v>28.6599105265215</v>
      </c>
      <c r="Q44" s="33" t="s">
        <v>111</v>
      </c>
      <c r="R44" s="45">
        <v>11.3772051590401</v>
      </c>
      <c r="S44" s="43">
        <v>29.416384950591699</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11.735831218713599</v>
      </c>
      <c r="AE44">
        <f t="shared" si="1"/>
        <v>11.9879391362907</v>
      </c>
      <c r="AF44">
        <f t="shared" si="2"/>
        <v>12.275772798396799</v>
      </c>
      <c r="AG44">
        <f t="shared" si="3"/>
        <v>11.6372150605819</v>
      </c>
      <c r="AI44">
        <f t="shared" si="4"/>
        <v>10.9106967059132</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25.0934769321528</v>
      </c>
      <c r="AS44">
        <f t="shared" si="6"/>
        <v>24.843745817147799</v>
      </c>
      <c r="AT44">
        <f t="shared" si="7"/>
        <v>25.015994444665001</v>
      </c>
      <c r="AU44">
        <f t="shared" si="8"/>
        <v>21.503523893571799</v>
      </c>
      <c r="AW44">
        <f t="shared" si="9"/>
        <v>24.3553579118845</v>
      </c>
    </row>
    <row r="45" spans="1:49" x14ac:dyDescent="0.3">
      <c r="A45" s="33" t="s">
        <v>142</v>
      </c>
      <c r="B45" s="37">
        <v>8.9774312617816499</v>
      </c>
      <c r="C45" s="37">
        <v>36.275231360217902</v>
      </c>
      <c r="E45" s="33" t="s">
        <v>142</v>
      </c>
      <c r="F45" s="43">
        <v>8.9462149095170407</v>
      </c>
      <c r="G45" s="43">
        <v>36.850224607813502</v>
      </c>
      <c r="I45" s="33" t="s">
        <v>142</v>
      </c>
      <c r="J45" s="38">
        <v>9.2520230884466006</v>
      </c>
      <c r="K45" s="37">
        <v>36.850224607813502</v>
      </c>
      <c r="M45" s="33" t="s">
        <v>142</v>
      </c>
      <c r="N45" s="45">
        <v>9.1156292948975199</v>
      </c>
      <c r="O45" s="43">
        <v>37.468052642811799</v>
      </c>
      <c r="Q45" s="33" t="s">
        <v>142</v>
      </c>
      <c r="R45" s="45">
        <v>8.3936740409997697</v>
      </c>
      <c r="S45" s="43">
        <v>40.775905834476397</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13.010031205956</v>
      </c>
      <c r="AE45">
        <f t="shared" si="1"/>
        <v>13.0345309868705</v>
      </c>
      <c r="AF45">
        <f t="shared" si="2"/>
        <v>13.2584610274148</v>
      </c>
      <c r="AG45">
        <f t="shared" si="3"/>
        <v>13.085416234752801</v>
      </c>
      <c r="AI45">
        <f t="shared" si="4"/>
        <v>13.0940456539661</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23.151992724397299</v>
      </c>
      <c r="AS45">
        <f t="shared" si="6"/>
        <v>22.867635761366099</v>
      </c>
      <c r="AT45">
        <f t="shared" si="7"/>
        <v>22.841456743767399</v>
      </c>
      <c r="AU45">
        <f t="shared" si="8"/>
        <v>21.513663032433801</v>
      </c>
      <c r="AW45">
        <f t="shared" si="9"/>
        <v>19.958643507691701</v>
      </c>
    </row>
    <row r="46" spans="1:49" x14ac:dyDescent="0.3">
      <c r="A46" s="33" t="s">
        <v>154</v>
      </c>
      <c r="B46" s="37">
        <v>12.9170563015292</v>
      </c>
      <c r="C46" s="37">
        <v>31.049461433611899</v>
      </c>
      <c r="E46" s="33" t="s">
        <v>154</v>
      </c>
      <c r="F46" s="43">
        <v>13.086633798707901</v>
      </c>
      <c r="G46" s="43">
        <v>29.907106610307899</v>
      </c>
      <c r="I46" s="33" t="s">
        <v>154</v>
      </c>
      <c r="J46" s="38">
        <v>13.7562789059886</v>
      </c>
      <c r="K46" s="37">
        <v>41.618796155455698</v>
      </c>
      <c r="M46" s="33" t="s">
        <v>154</v>
      </c>
      <c r="N46" s="45">
        <v>12.198895783532</v>
      </c>
      <c r="O46" s="43">
        <v>26.428977371611602</v>
      </c>
      <c r="Q46" s="33" t="s">
        <v>154</v>
      </c>
      <c r="R46" s="45">
        <v>12.175172100266099</v>
      </c>
      <c r="S46" s="43">
        <v>24.4051734719005</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11.6705650008478</v>
      </c>
      <c r="AE46">
        <f t="shared" si="1"/>
        <v>11.6952525264893</v>
      </c>
      <c r="AF46">
        <f t="shared" si="2"/>
        <v>12.049781538992599</v>
      </c>
      <c r="AG46">
        <f t="shared" si="3"/>
        <v>11.0766217884682</v>
      </c>
      <c r="AI46">
        <f t="shared" si="4"/>
        <v>10.627902637081201</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29.446479417162699</v>
      </c>
      <c r="AS46">
        <f t="shared" si="6"/>
        <v>27.766507498821699</v>
      </c>
      <c r="AT46">
        <f t="shared" si="7"/>
        <v>27.912321334504298</v>
      </c>
      <c r="AU46">
        <f t="shared" si="8"/>
        <v>28.688674351816701</v>
      </c>
      <c r="AW46">
        <f t="shared" si="9"/>
        <v>28.411867713279701</v>
      </c>
    </row>
    <row r="47" spans="1:49" x14ac:dyDescent="0.3">
      <c r="A47" s="33" t="s">
        <v>202</v>
      </c>
      <c r="B47" s="37">
        <v>9.2829970862789892</v>
      </c>
      <c r="C47" s="37">
        <v>40.046598879297903</v>
      </c>
      <c r="E47" s="33" t="s">
        <v>202</v>
      </c>
      <c r="F47" s="43">
        <v>8.8178877210838795</v>
      </c>
      <c r="G47" s="43">
        <v>41.785521983735201</v>
      </c>
      <c r="I47" s="33" t="s">
        <v>202</v>
      </c>
      <c r="J47" s="38">
        <v>9.0073713518965999</v>
      </c>
      <c r="K47" s="37">
        <v>41.785521983735201</v>
      </c>
      <c r="M47" s="33" t="s">
        <v>202</v>
      </c>
      <c r="N47" s="45">
        <v>8.1196653745944296</v>
      </c>
      <c r="O47" s="43">
        <v>34.943385968187698</v>
      </c>
      <c r="Q47" s="33" t="s">
        <v>202</v>
      </c>
      <c r="R47" s="45">
        <v>8.0727688721451205</v>
      </c>
      <c r="S47" s="43">
        <v>34.4874582763875</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12.665321378299099</v>
      </c>
      <c r="AE47">
        <f t="shared" si="1"/>
        <v>13.4848574615588</v>
      </c>
      <c r="AF47">
        <f t="shared" si="2"/>
        <v>13.9774022550369</v>
      </c>
      <c r="AG47">
        <f t="shared" si="3"/>
        <v>12.969769449469799</v>
      </c>
      <c r="AI47">
        <f t="shared" si="4"/>
        <v>13.090486483372</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34.300584898977299</v>
      </c>
      <c r="AS47">
        <f t="shared" si="6"/>
        <v>20.8601741477686</v>
      </c>
      <c r="AT47">
        <f t="shared" si="7"/>
        <v>20.8010590939334</v>
      </c>
      <c r="AU47">
        <f t="shared" si="8"/>
        <v>23.148862939254499</v>
      </c>
      <c r="AW47">
        <f t="shared" si="9"/>
        <v>18.292399812878301</v>
      </c>
    </row>
    <row r="48" spans="1:49" x14ac:dyDescent="0.3">
      <c r="A48" s="33" t="s">
        <v>206</v>
      </c>
      <c r="B48" s="37">
        <v>9.9855423373214194</v>
      </c>
      <c r="C48" s="37">
        <v>18.384218378669399</v>
      </c>
      <c r="E48" s="33" t="s">
        <v>206</v>
      </c>
      <c r="F48" s="43">
        <v>10.4941283767602</v>
      </c>
      <c r="G48" s="43">
        <v>18.557339252095101</v>
      </c>
      <c r="I48" s="33" t="s">
        <v>206</v>
      </c>
      <c r="J48" s="38">
        <v>11.9258440861148</v>
      </c>
      <c r="K48" s="37">
        <v>18.9853423199642</v>
      </c>
      <c r="M48" s="33" t="s">
        <v>206</v>
      </c>
      <c r="N48" s="45">
        <v>9.5464997886059599</v>
      </c>
      <c r="O48" s="43">
        <v>19.398814661016999</v>
      </c>
      <c r="Q48" s="33" t="s">
        <v>206</v>
      </c>
      <c r="R48" s="45">
        <v>8.8918271877487101</v>
      </c>
      <c r="S48" s="43">
        <v>18.433966096303202</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10.497131800367001</v>
      </c>
      <c r="AE48">
        <f t="shared" si="1"/>
        <v>10.6204137089649</v>
      </c>
      <c r="AF48">
        <f t="shared" si="2"/>
        <v>11.395524827039701</v>
      </c>
      <c r="AG48">
        <f t="shared" si="3"/>
        <v>10.162329940067499</v>
      </c>
      <c r="AI48">
        <f t="shared" si="4"/>
        <v>10.1726579890503</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28.548507463779099</v>
      </c>
      <c r="AS48">
        <f t="shared" si="6"/>
        <v>26.429241357734799</v>
      </c>
      <c r="AT48">
        <f t="shared" si="7"/>
        <v>26.438651830471098</v>
      </c>
      <c r="AU48">
        <f t="shared" si="8"/>
        <v>24.717491441936101</v>
      </c>
      <c r="AW48">
        <f t="shared" si="9"/>
        <v>22.921022225527299</v>
      </c>
    </row>
    <row r="49" spans="1:49" x14ac:dyDescent="0.3">
      <c r="A49" s="33" t="s">
        <v>212</v>
      </c>
      <c r="B49" s="37">
        <v>14.384879637251901</v>
      </c>
      <c r="C49" s="37">
        <v>41.910346583186403</v>
      </c>
      <c r="E49" s="33" t="s">
        <v>212</v>
      </c>
      <c r="F49" s="43">
        <v>13.770259597004401</v>
      </c>
      <c r="G49" s="43">
        <v>48.338378283361102</v>
      </c>
      <c r="I49" s="33" t="s">
        <v>212</v>
      </c>
      <c r="J49" s="38">
        <v>14.5935949190738</v>
      </c>
      <c r="K49" s="37">
        <v>48.338378283361102</v>
      </c>
      <c r="M49" s="33" t="s">
        <v>212</v>
      </c>
      <c r="N49" s="45">
        <v>13.1007827700344</v>
      </c>
      <c r="O49" s="43">
        <v>47.970999799690802</v>
      </c>
      <c r="Q49" s="33" t="s">
        <v>212</v>
      </c>
      <c r="R49" s="45">
        <v>12.6715507899666</v>
      </c>
      <c r="S49" s="43">
        <v>45.537353756089502</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9.9769929402537496</v>
      </c>
      <c r="AE49">
        <f t="shared" si="1"/>
        <v>9.9916093835883508</v>
      </c>
      <c r="AF49">
        <f t="shared" si="2"/>
        <v>11.0885747135149</v>
      </c>
      <c r="AG49">
        <f t="shared" si="3"/>
        <v>9.6645533765573806</v>
      </c>
      <c r="AI49">
        <f t="shared" si="4"/>
        <v>8.8169115342556292</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22.6260193981669</v>
      </c>
      <c r="AS49">
        <f t="shared" si="6"/>
        <v>21.960766008495199</v>
      </c>
      <c r="AT49">
        <f t="shared" si="7"/>
        <v>21.671519612275102</v>
      </c>
      <c r="AU49">
        <f t="shared" si="8"/>
        <v>21.044605395573299</v>
      </c>
      <c r="AW49">
        <f t="shared" si="9"/>
        <v>17.939673570735</v>
      </c>
    </row>
    <row r="50" spans="1:49" x14ac:dyDescent="0.3">
      <c r="A50" s="33" t="s">
        <v>217</v>
      </c>
      <c r="B50" s="37">
        <v>11.032956630884501</v>
      </c>
      <c r="C50" s="37">
        <v>45.156797064616498</v>
      </c>
      <c r="E50" s="33" t="s">
        <v>217</v>
      </c>
      <c r="F50" s="43">
        <v>11.2153151002362</v>
      </c>
      <c r="G50" s="43">
        <v>45.389013877923702</v>
      </c>
      <c r="I50" s="33" t="s">
        <v>217</v>
      </c>
      <c r="J50" s="38">
        <v>12.464080574080601</v>
      </c>
      <c r="K50" s="37">
        <v>45.389013877923702</v>
      </c>
      <c r="M50" s="33" t="s">
        <v>217</v>
      </c>
      <c r="N50" s="45">
        <v>11.2876610585277</v>
      </c>
      <c r="O50" s="43">
        <v>47.876537962901097</v>
      </c>
      <c r="Q50" s="33" t="s">
        <v>217</v>
      </c>
      <c r="R50" s="45">
        <v>10.1288901373947</v>
      </c>
      <c r="S50" s="43">
        <v>41.695001262284201</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9.4405913230577401</v>
      </c>
      <c r="AE50">
        <f t="shared" si="1"/>
        <v>9.3496695959002505</v>
      </c>
      <c r="AF50">
        <f t="shared" si="2"/>
        <v>10.120746646903299</v>
      </c>
      <c r="AG50">
        <f t="shared" si="3"/>
        <v>8.5042085989785701</v>
      </c>
      <c r="AI50">
        <f t="shared" si="4"/>
        <v>7.9673959217502697</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20.231651736946901</v>
      </c>
      <c r="AS50">
        <f t="shared" si="6"/>
        <v>20.0139789899183</v>
      </c>
      <c r="AT50">
        <f t="shared" si="7"/>
        <v>20.6389074821811</v>
      </c>
      <c r="AU50">
        <f t="shared" si="8"/>
        <v>21.416567367600599</v>
      </c>
      <c r="AW50">
        <f t="shared" si="9"/>
        <v>19.4236896396155</v>
      </c>
    </row>
    <row r="51" spans="1:49" x14ac:dyDescent="0.3">
      <c r="A51" s="33" t="s">
        <v>247</v>
      </c>
      <c r="B51" s="37">
        <v>12.567218616527599</v>
      </c>
      <c r="C51" s="37">
        <v>22.587241208515</v>
      </c>
      <c r="E51" s="33" t="s">
        <v>247</v>
      </c>
      <c r="F51" s="43">
        <v>12.562987925712299</v>
      </c>
      <c r="G51" s="43">
        <v>22.8293685965401</v>
      </c>
      <c r="I51" s="33" t="s">
        <v>247</v>
      </c>
      <c r="J51" s="38">
        <v>13.842366622352699</v>
      </c>
      <c r="K51" s="37">
        <v>22.8409859107249</v>
      </c>
      <c r="M51" s="33" t="s">
        <v>247</v>
      </c>
      <c r="N51" s="45">
        <v>12.4054849579404</v>
      </c>
      <c r="O51" s="43">
        <v>26.034219577826502</v>
      </c>
      <c r="Q51" s="33" t="s">
        <v>247</v>
      </c>
      <c r="R51" s="45">
        <v>13.6129633750681</v>
      </c>
      <c r="S51" s="43">
        <v>21.801573909280702</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9.5989966033483007</v>
      </c>
      <c r="AE51">
        <f t="shared" si="1"/>
        <v>9.1187283356703492</v>
      </c>
      <c r="AF51">
        <f t="shared" si="2"/>
        <v>10.2965092916929</v>
      </c>
      <c r="AG51">
        <f t="shared" si="3"/>
        <v>7.98725451032991</v>
      </c>
      <c r="AI51">
        <f t="shared" si="4"/>
        <v>7.6280148133291004</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19.980765031242498</v>
      </c>
      <c r="AS51">
        <f t="shared" si="6"/>
        <v>18.864344748223399</v>
      </c>
      <c r="AT51">
        <f t="shared" si="7"/>
        <v>19.399876856786999</v>
      </c>
      <c r="AU51">
        <f t="shared" si="8"/>
        <v>19.579871918379801</v>
      </c>
      <c r="AW51">
        <f t="shared" si="9"/>
        <v>18.678760408178402</v>
      </c>
    </row>
    <row r="52" spans="1:49" x14ac:dyDescent="0.3">
      <c r="A52" s="33" t="s">
        <v>301</v>
      </c>
      <c r="B52" s="37">
        <v>12.8963068514705</v>
      </c>
      <c r="C52" s="37">
        <v>36.272332456115102</v>
      </c>
      <c r="E52" s="33" t="s">
        <v>301</v>
      </c>
      <c r="F52" s="43">
        <v>12.795785419850199</v>
      </c>
      <c r="G52" s="43">
        <v>44.786873795619897</v>
      </c>
      <c r="I52" s="33" t="s">
        <v>301</v>
      </c>
      <c r="J52" s="38">
        <v>13.2988313197274</v>
      </c>
      <c r="K52" s="37">
        <v>44.786873795619897</v>
      </c>
      <c r="M52" s="33" t="s">
        <v>301</v>
      </c>
      <c r="N52" s="45">
        <v>12.347258438884699</v>
      </c>
      <c r="O52" s="43">
        <v>34.054298232877798</v>
      </c>
      <c r="Q52" s="33" t="s">
        <v>301</v>
      </c>
      <c r="R52" s="45">
        <v>11.482635808843</v>
      </c>
      <c r="S52" s="43">
        <v>33.770195706894398</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11.2494824895566</v>
      </c>
      <c r="AE52">
        <f t="shared" si="1"/>
        <v>10.8404912217941</v>
      </c>
      <c r="AF52">
        <f t="shared" si="2"/>
        <v>11.5471767014687</v>
      </c>
      <c r="AG52">
        <f t="shared" si="3"/>
        <v>10.4191737055804</v>
      </c>
      <c r="AI52">
        <f t="shared" si="4"/>
        <v>9.7821463924302297</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26.4563064207873</v>
      </c>
      <c r="AS52">
        <f t="shared" si="6"/>
        <v>23.777491345688599</v>
      </c>
      <c r="AT52">
        <f t="shared" si="7"/>
        <v>23.9765182335865</v>
      </c>
      <c r="AU52">
        <f t="shared" si="8"/>
        <v>24.170284386177201</v>
      </c>
      <c r="AW52">
        <f t="shared" si="9"/>
        <v>23.5424904888777</v>
      </c>
    </row>
    <row r="53" spans="1:49" x14ac:dyDescent="0.3">
      <c r="A53" s="33" t="s">
        <v>318</v>
      </c>
      <c r="B53" s="37">
        <v>14.518026884675299</v>
      </c>
      <c r="C53" s="37">
        <v>45.756797594090699</v>
      </c>
      <c r="E53" s="33" t="s">
        <v>318</v>
      </c>
      <c r="F53" s="43">
        <v>14.499420297169999</v>
      </c>
      <c r="G53" s="43">
        <v>41.9553928773677</v>
      </c>
      <c r="I53" s="33" t="s">
        <v>318</v>
      </c>
      <c r="J53" s="38">
        <v>14.6382258198968</v>
      </c>
      <c r="K53" s="37">
        <v>41.959248542455398</v>
      </c>
      <c r="M53" s="33" t="s">
        <v>318</v>
      </c>
      <c r="N53" s="45">
        <v>12.529026944750999</v>
      </c>
      <c r="O53" s="43">
        <v>44.236872535069502</v>
      </c>
      <c r="Q53" s="33" t="s">
        <v>318</v>
      </c>
      <c r="R53" s="45">
        <v>11.8310485132758</v>
      </c>
      <c r="S53" s="43">
        <v>45.750869757182102</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9.7995786284337392</v>
      </c>
      <c r="AE53">
        <f t="shared" si="1"/>
        <v>9.7578254724949591</v>
      </c>
      <c r="AF53">
        <f t="shared" si="2"/>
        <v>10.358144727624699</v>
      </c>
      <c r="AG53">
        <f t="shared" si="3"/>
        <v>9.0395693544632696</v>
      </c>
      <c r="AI53">
        <f t="shared" si="4"/>
        <v>9.1203486438147792</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24.9668431225716</v>
      </c>
      <c r="AS53">
        <f t="shared" si="6"/>
        <v>28.131083456514499</v>
      </c>
      <c r="AT53">
        <f t="shared" si="7"/>
        <v>27.109141469139701</v>
      </c>
      <c r="AU53">
        <f t="shared" si="8"/>
        <v>25.156391753837902</v>
      </c>
      <c r="AW53">
        <f t="shared" si="9"/>
        <v>24.953691366504401</v>
      </c>
    </row>
    <row r="54" spans="1:49" x14ac:dyDescent="0.3">
      <c r="A54" s="33" t="s">
        <v>1283</v>
      </c>
      <c r="B54" s="37">
        <v>11.0894072151507</v>
      </c>
      <c r="C54" s="37">
        <v>25.595294864372999</v>
      </c>
      <c r="E54" s="33" t="s">
        <v>1283</v>
      </c>
      <c r="F54" s="43">
        <v>11.0917294505764</v>
      </c>
      <c r="G54" s="43">
        <v>23.379083515761199</v>
      </c>
      <c r="I54" s="33" t="s">
        <v>1283</v>
      </c>
      <c r="J54" s="38">
        <v>11.834278037408399</v>
      </c>
      <c r="K54" s="37">
        <v>23.283466262848499</v>
      </c>
      <c r="M54" s="33" t="s">
        <v>1283</v>
      </c>
      <c r="N54" s="45">
        <v>11.0645284450272</v>
      </c>
      <c r="O54" s="43">
        <v>22.849735001185099</v>
      </c>
      <c r="Q54" s="33" t="s">
        <v>1283</v>
      </c>
      <c r="R54" s="45">
        <v>10.234831783340599</v>
      </c>
      <c r="S54" s="43">
        <v>21.1141981871728</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10.453453417454201</v>
      </c>
      <c r="AE54">
        <f t="shared" si="1"/>
        <v>10.3590312611109</v>
      </c>
      <c r="AF54">
        <f t="shared" si="2"/>
        <v>10.892971966451899</v>
      </c>
      <c r="AG54">
        <f t="shared" si="3"/>
        <v>10.1677815508172</v>
      </c>
      <c r="AI54">
        <f t="shared" si="4"/>
        <v>9.5122448769964496</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40.9040734348482</v>
      </c>
      <c r="AS54">
        <f t="shared" si="6"/>
        <v>41.164607571343403</v>
      </c>
      <c r="AT54">
        <f t="shared" si="7"/>
        <v>41.180968318707599</v>
      </c>
      <c r="AU54">
        <f t="shared" si="8"/>
        <v>41.612323879639597</v>
      </c>
      <c r="AW54">
        <f t="shared" si="9"/>
        <v>28.299463525729699</v>
      </c>
    </row>
    <row r="55" spans="1:49" x14ac:dyDescent="0.3">
      <c r="A55" s="33" t="s">
        <v>152</v>
      </c>
      <c r="B55" s="37">
        <v>12.665321378299099</v>
      </c>
      <c r="C55" s="37">
        <v>34.300584898977299</v>
      </c>
      <c r="E55" s="33" t="s">
        <v>152</v>
      </c>
      <c r="F55" s="43">
        <v>13.4848574615588</v>
      </c>
      <c r="G55" s="43">
        <v>20.8601741477686</v>
      </c>
      <c r="I55" s="33" t="s">
        <v>152</v>
      </c>
      <c r="J55" s="38">
        <v>13.9774022550369</v>
      </c>
      <c r="K55" s="37">
        <v>20.8010590939334</v>
      </c>
      <c r="M55" s="33" t="s">
        <v>152</v>
      </c>
      <c r="N55" s="45">
        <v>12.969769449469799</v>
      </c>
      <c r="O55" s="43">
        <v>23.148862939254499</v>
      </c>
      <c r="Q55" s="33" t="s">
        <v>152</v>
      </c>
      <c r="R55" s="45">
        <v>13.090486483372</v>
      </c>
      <c r="S55" s="43">
        <v>18.292399812878301</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13.1082076100419</v>
      </c>
      <c r="AE55">
        <f t="shared" si="1"/>
        <v>12.9274037728623</v>
      </c>
      <c r="AF55">
        <f t="shared" si="2"/>
        <v>13.2451835409663</v>
      </c>
      <c r="AG55">
        <f t="shared" si="3"/>
        <v>12.453601830561499</v>
      </c>
      <c r="AI55">
        <f t="shared" si="4"/>
        <v>12.3676675992008</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28.215586786318699</v>
      </c>
      <c r="AS55">
        <f t="shared" si="6"/>
        <v>27.9953958097692</v>
      </c>
      <c r="AT55">
        <f t="shared" si="7"/>
        <v>28.1098952896002</v>
      </c>
      <c r="AU55">
        <f t="shared" si="8"/>
        <v>27.942064956302499</v>
      </c>
      <c r="AW55">
        <f t="shared" si="9"/>
        <v>27.825951238599501</v>
      </c>
    </row>
    <row r="56" spans="1:49" x14ac:dyDescent="0.3">
      <c r="A56" s="33" t="s">
        <v>161</v>
      </c>
      <c r="B56" s="37">
        <v>9.9769929402537496</v>
      </c>
      <c r="C56" s="37">
        <v>22.6260193981669</v>
      </c>
      <c r="E56" s="33" t="s">
        <v>161</v>
      </c>
      <c r="F56" s="43">
        <v>9.9916093835883508</v>
      </c>
      <c r="G56" s="43">
        <v>21.960766008495199</v>
      </c>
      <c r="I56" s="33" t="s">
        <v>161</v>
      </c>
      <c r="J56" s="38">
        <v>11.0885747135149</v>
      </c>
      <c r="K56" s="37">
        <v>21.671519612275102</v>
      </c>
      <c r="M56" s="33" t="s">
        <v>161</v>
      </c>
      <c r="N56" s="45">
        <v>9.6645533765573806</v>
      </c>
      <c r="O56" s="43">
        <v>21.044605395573299</v>
      </c>
      <c r="Q56" s="33" t="s">
        <v>161</v>
      </c>
      <c r="R56" s="45">
        <v>8.8169115342556292</v>
      </c>
      <c r="S56" s="43">
        <v>17.939673570735</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10.1072746372746</v>
      </c>
      <c r="AE56">
        <f t="shared" si="1"/>
        <v>9.7901433147903703</v>
      </c>
      <c r="AF56">
        <f t="shared" si="2"/>
        <v>11.467273883918899</v>
      </c>
      <c r="AG56">
        <f t="shared" si="3"/>
        <v>8.6371253565032795</v>
      </c>
      <c r="AI56">
        <f t="shared" si="4"/>
        <v>7.7656484498246101</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25.801121220105198</v>
      </c>
      <c r="AS56">
        <f t="shared" si="6"/>
        <v>25.126470533539401</v>
      </c>
      <c r="AT56">
        <f t="shared" si="7"/>
        <v>25.427249067522201</v>
      </c>
      <c r="AU56">
        <f t="shared" si="8"/>
        <v>28.999411131583901</v>
      </c>
      <c r="AW56">
        <f t="shared" si="9"/>
        <v>22.1027799125747</v>
      </c>
    </row>
    <row r="57" spans="1:49" x14ac:dyDescent="0.3">
      <c r="A57" s="33" t="s">
        <v>230</v>
      </c>
      <c r="B57" s="37">
        <v>11.109908055184301</v>
      </c>
      <c r="C57" s="37">
        <v>25.021214881576999</v>
      </c>
      <c r="E57" s="33" t="s">
        <v>230</v>
      </c>
      <c r="F57" s="43">
        <v>10.5372986314652</v>
      </c>
      <c r="G57" s="43">
        <v>26.193925279944601</v>
      </c>
      <c r="I57" s="33" t="s">
        <v>230</v>
      </c>
      <c r="J57" s="38">
        <v>11.6354627005704</v>
      </c>
      <c r="K57" s="37">
        <v>26.113272795920398</v>
      </c>
      <c r="M57" s="33" t="s">
        <v>230</v>
      </c>
      <c r="N57" s="45">
        <v>10.5782787611238</v>
      </c>
      <c r="O57" s="43">
        <v>26.447195040673002</v>
      </c>
      <c r="Q57" s="33" t="s">
        <v>230</v>
      </c>
      <c r="R57" s="45">
        <v>9.7967267498854902</v>
      </c>
      <c r="S57" s="43">
        <v>26.334032063838801</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10.4419195909409</v>
      </c>
      <c r="AE57">
        <f t="shared" si="1"/>
        <v>9.9351987903092098</v>
      </c>
      <c r="AF57">
        <f t="shared" si="2"/>
        <v>10.705764531991299</v>
      </c>
      <c r="AG57">
        <f t="shared" si="3"/>
        <v>9.6451892367105891</v>
      </c>
      <c r="AI57">
        <f t="shared" si="4"/>
        <v>10.0267654485683</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27.066855773765699</v>
      </c>
      <c r="AS57">
        <f t="shared" si="6"/>
        <v>26.580774371405401</v>
      </c>
      <c r="AT57">
        <f t="shared" si="7"/>
        <v>26.7589373088564</v>
      </c>
      <c r="AU57">
        <f t="shared" si="8"/>
        <v>22.811050274173599</v>
      </c>
      <c r="AW57">
        <f t="shared" si="9"/>
        <v>23.318309850153401</v>
      </c>
    </row>
    <row r="58" spans="1:49" x14ac:dyDescent="0.3">
      <c r="A58" s="33" t="s">
        <v>256</v>
      </c>
      <c r="B58" s="37">
        <v>11.883792154726899</v>
      </c>
      <c r="C58" s="37">
        <v>26.618637097769302</v>
      </c>
      <c r="E58" s="33" t="s">
        <v>256</v>
      </c>
      <c r="F58" s="43">
        <v>11.9234762852639</v>
      </c>
      <c r="G58" s="43">
        <v>24.900634925163999</v>
      </c>
      <c r="I58" s="33" t="s">
        <v>256</v>
      </c>
      <c r="J58" s="38">
        <v>12.2598938070196</v>
      </c>
      <c r="K58" s="37">
        <v>25.011853935358602</v>
      </c>
      <c r="M58" s="33" t="s">
        <v>256</v>
      </c>
      <c r="N58" s="45">
        <v>12.891888353433</v>
      </c>
      <c r="O58" s="43">
        <v>21.053158461756802</v>
      </c>
      <c r="Q58" s="33" t="s">
        <v>256</v>
      </c>
      <c r="R58" s="45">
        <v>11.251073457174799</v>
      </c>
      <c r="S58" s="43">
        <v>19.812913835710901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11.109908055184301</v>
      </c>
      <c r="AE58">
        <f t="shared" si="1"/>
        <v>10.5372986314652</v>
      </c>
      <c r="AF58">
        <f t="shared" si="2"/>
        <v>11.6354627005704</v>
      </c>
      <c r="AG58">
        <f t="shared" si="3"/>
        <v>10.5782787611238</v>
      </c>
      <c r="AI58">
        <f t="shared" si="4"/>
        <v>9.7967267498854902</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25.021214881576999</v>
      </c>
      <c r="AS58">
        <f t="shared" si="6"/>
        <v>26.193925279944601</v>
      </c>
      <c r="AT58">
        <f t="shared" si="7"/>
        <v>26.113272795920398</v>
      </c>
      <c r="AU58">
        <f t="shared" si="8"/>
        <v>26.447195040673002</v>
      </c>
      <c r="AW58">
        <f t="shared" si="9"/>
        <v>26.334032063838801</v>
      </c>
    </row>
    <row r="59" spans="1:49" x14ac:dyDescent="0.3">
      <c r="A59" s="33" t="s">
        <v>311</v>
      </c>
      <c r="B59" s="37">
        <v>11.5511537752223</v>
      </c>
      <c r="C59" s="37">
        <v>25.915820573902099</v>
      </c>
      <c r="E59" s="33" t="s">
        <v>311</v>
      </c>
      <c r="F59" s="43">
        <v>11.646968493512301</v>
      </c>
      <c r="G59" s="43">
        <v>23.406980848606601</v>
      </c>
      <c r="I59" s="33" t="s">
        <v>311</v>
      </c>
      <c r="J59" s="38">
        <v>11.8971233362272</v>
      </c>
      <c r="K59" s="37">
        <v>23.456144573476799</v>
      </c>
      <c r="M59" s="33" t="s">
        <v>311</v>
      </c>
      <c r="N59" s="45">
        <v>11.7179760590941</v>
      </c>
      <c r="O59" s="43">
        <v>23.398781825304599</v>
      </c>
      <c r="Q59" s="33" t="s">
        <v>311</v>
      </c>
      <c r="R59" s="45">
        <v>11.0092305909026</v>
      </c>
      <c r="S59" s="43">
        <v>23.942705289864801</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11.641277565882801</v>
      </c>
      <c r="AE59">
        <f t="shared" si="1"/>
        <v>11.773324955487199</v>
      </c>
      <c r="AF59">
        <f t="shared" si="2"/>
        <v>12.3377638517315</v>
      </c>
      <c r="AG59">
        <f t="shared" si="3"/>
        <v>11.1702112895656</v>
      </c>
      <c r="AI59">
        <f t="shared" si="4"/>
        <v>10.854192018965801</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25.366548192702901</v>
      </c>
      <c r="AS59">
        <f t="shared" si="6"/>
        <v>24.0090150765547</v>
      </c>
      <c r="AT59">
        <f t="shared" si="7"/>
        <v>24.5250632111476</v>
      </c>
      <c r="AU59">
        <f t="shared" si="8"/>
        <v>23.761861295063301</v>
      </c>
      <c r="AW59">
        <f t="shared" si="9"/>
        <v>22.120936482802499</v>
      </c>
    </row>
    <row r="60" spans="1:49" x14ac:dyDescent="0.3">
      <c r="A60" s="33" t="s">
        <v>95</v>
      </c>
      <c r="B60" s="37">
        <v>17.353399367209501</v>
      </c>
      <c r="C60" s="37">
        <v>49.439391589978797</v>
      </c>
      <c r="E60" s="33" t="s">
        <v>95</v>
      </c>
      <c r="F60" s="43">
        <v>17.4520355195809</v>
      </c>
      <c r="G60" s="43">
        <v>50.422946135035502</v>
      </c>
      <c r="I60" s="33" t="s">
        <v>95</v>
      </c>
      <c r="J60" s="38">
        <v>18.109000949608301</v>
      </c>
      <c r="K60" s="37">
        <v>50.471770464734</v>
      </c>
      <c r="M60" s="33" t="s">
        <v>95</v>
      </c>
      <c r="N60" s="45">
        <v>16.462049960383201</v>
      </c>
      <c r="O60" s="43">
        <v>50.1053859965157</v>
      </c>
      <c r="Q60" s="33" t="s">
        <v>95</v>
      </c>
      <c r="R60" s="45">
        <v>16.1716643829097</v>
      </c>
      <c r="S60" s="43">
        <v>50.2156016348778</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12.815960996373599</v>
      </c>
      <c r="AE60">
        <f t="shared" si="1"/>
        <v>12.5676142162968</v>
      </c>
      <c r="AF60">
        <f t="shared" si="2"/>
        <v>13.326133953536599</v>
      </c>
      <c r="AG60">
        <f t="shared" si="3"/>
        <v>12.1133359096455</v>
      </c>
      <c r="AI60">
        <f t="shared" si="4"/>
        <v>11.811589773792701</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24.288686248638999</v>
      </c>
      <c r="AS60">
        <f t="shared" si="6"/>
        <v>23.914142687489701</v>
      </c>
      <c r="AT60">
        <f t="shared" si="7"/>
        <v>24.0734917426682</v>
      </c>
      <c r="AU60">
        <f t="shared" si="8"/>
        <v>24.3507638013193</v>
      </c>
      <c r="AW60">
        <f t="shared" si="9"/>
        <v>22.393788805520899</v>
      </c>
    </row>
    <row r="61" spans="1:49" x14ac:dyDescent="0.3">
      <c r="A61" s="33" t="s">
        <v>1284</v>
      </c>
      <c r="B61" s="37">
        <v>12.5540113803686</v>
      </c>
      <c r="C61" s="37">
        <v>22.6476299530764</v>
      </c>
      <c r="E61" s="33" t="s">
        <v>1284</v>
      </c>
      <c r="F61" s="43">
        <v>12.0643135671006</v>
      </c>
      <c r="G61" s="43">
        <v>22.593212163837499</v>
      </c>
      <c r="I61" s="33" t="s">
        <v>1284</v>
      </c>
      <c r="J61" s="38">
        <v>13.950621721225099</v>
      </c>
      <c r="K61" s="37">
        <v>22.883480662327798</v>
      </c>
      <c r="M61" s="33" t="s">
        <v>1284</v>
      </c>
      <c r="N61" s="45">
        <v>11.5524474393826</v>
      </c>
      <c r="O61" s="43">
        <v>23.385555118282699</v>
      </c>
      <c r="Q61" s="33" t="s">
        <v>1284</v>
      </c>
      <c r="R61" s="45">
        <v>10.832333306417</v>
      </c>
      <c r="S61" s="43">
        <v>21.993861897035401</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11.708371676961599</v>
      </c>
      <c r="AE61">
        <f t="shared" si="1"/>
        <v>11.4790243483605</v>
      </c>
      <c r="AF61">
        <f t="shared" si="2"/>
        <v>12.102289345159701</v>
      </c>
      <c r="AG61">
        <f t="shared" si="3"/>
        <v>11.3355122139687</v>
      </c>
      <c r="AI61">
        <f t="shared" si="4"/>
        <v>9.8961932578637501</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36.851140994842702</v>
      </c>
      <c r="AS61">
        <f t="shared" si="6"/>
        <v>24.0403386593946</v>
      </c>
      <c r="AT61">
        <f t="shared" si="7"/>
        <v>24.133727076504702</v>
      </c>
      <c r="AU61">
        <f t="shared" si="8"/>
        <v>35.211182339044498</v>
      </c>
      <c r="AW61">
        <f t="shared" si="9"/>
        <v>34.698910341194001</v>
      </c>
    </row>
    <row r="62" spans="1:49" x14ac:dyDescent="0.3">
      <c r="A62" s="33" t="s">
        <v>185</v>
      </c>
      <c r="B62" s="37">
        <v>12.871870551407801</v>
      </c>
      <c r="C62" s="37">
        <v>29.790501848179598</v>
      </c>
      <c r="E62" s="33" t="s">
        <v>185</v>
      </c>
      <c r="F62" s="43">
        <v>11.7096673080221</v>
      </c>
      <c r="G62" s="43">
        <v>31.316557147406201</v>
      </c>
      <c r="I62" s="33" t="s">
        <v>185</v>
      </c>
      <c r="J62" s="38">
        <v>12.2209338219907</v>
      </c>
      <c r="K62" s="37">
        <v>30.2512785262875</v>
      </c>
      <c r="M62" s="33" t="s">
        <v>185</v>
      </c>
      <c r="N62" s="45">
        <v>11.4896121510988</v>
      </c>
      <c r="O62" s="43">
        <v>28.326025884187001</v>
      </c>
      <c r="Q62" s="33" t="s">
        <v>185</v>
      </c>
      <c r="R62" s="45">
        <v>10.512906907047499</v>
      </c>
      <c r="S62" s="43">
        <v>29.249014512269799</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11.883792154726899</v>
      </c>
      <c r="AE62">
        <f t="shared" si="1"/>
        <v>11.9234762852639</v>
      </c>
      <c r="AF62">
        <f t="shared" si="2"/>
        <v>12.2598938070196</v>
      </c>
      <c r="AG62">
        <f t="shared" si="3"/>
        <v>12.891888353433</v>
      </c>
      <c r="AI62">
        <f t="shared" si="4"/>
        <v>11.251073457174799</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26.618637097769302</v>
      </c>
      <c r="AS62">
        <f t="shared" si="6"/>
        <v>24.900634925163999</v>
      </c>
      <c r="AT62">
        <f t="shared" si="7"/>
        <v>25.011853935358602</v>
      </c>
      <c r="AU62">
        <f t="shared" si="8"/>
        <v>21.053158461756802</v>
      </c>
      <c r="AW62">
        <f t="shared" si="9"/>
        <v>19.812913835710901</v>
      </c>
    </row>
    <row r="63" spans="1:49" x14ac:dyDescent="0.3">
      <c r="A63" s="33" t="s">
        <v>188</v>
      </c>
      <c r="B63" s="37">
        <v>15.971774759493499</v>
      </c>
      <c r="C63" s="37">
        <v>31.033655692504201</v>
      </c>
      <c r="E63" s="33" t="s">
        <v>188</v>
      </c>
      <c r="F63" s="43">
        <v>15.8322458094179</v>
      </c>
      <c r="G63" s="43">
        <v>32.506028512866102</v>
      </c>
      <c r="I63" s="33" t="s">
        <v>188</v>
      </c>
      <c r="J63" s="38">
        <v>15.964378622362</v>
      </c>
      <c r="K63" s="37">
        <v>32.564116194952298</v>
      </c>
      <c r="M63" s="33" t="s">
        <v>188</v>
      </c>
      <c r="N63" s="45">
        <v>15.2314072976323</v>
      </c>
      <c r="O63" s="43">
        <v>31.3375080060977</v>
      </c>
      <c r="Q63" s="33" t="s">
        <v>188</v>
      </c>
      <c r="R63" s="45">
        <v>14.5521636678075</v>
      </c>
      <c r="S63" s="43">
        <v>29.6740455125815</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12.3926207751812</v>
      </c>
      <c r="AE63">
        <f t="shared" si="1"/>
        <v>11.487919038516999</v>
      </c>
      <c r="AF63">
        <f t="shared" si="2"/>
        <v>12.057275570818</v>
      </c>
      <c r="AG63">
        <f t="shared" si="3"/>
        <v>11.649642315878401</v>
      </c>
      <c r="AI63">
        <f t="shared" si="4"/>
        <v>10.3592097755769</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24.5972441124681</v>
      </c>
      <c r="AS63">
        <f t="shared" si="6"/>
        <v>25.370568014745501</v>
      </c>
      <c r="AT63">
        <f t="shared" si="7"/>
        <v>25.632906884511701</v>
      </c>
      <c r="AU63">
        <f t="shared" si="8"/>
        <v>24.3673896474494</v>
      </c>
      <c r="AW63">
        <f t="shared" si="9"/>
        <v>22.650755564290701</v>
      </c>
    </row>
    <row r="64" spans="1:49" x14ac:dyDescent="0.3">
      <c r="A64" s="33" t="s">
        <v>320</v>
      </c>
      <c r="B64" s="37">
        <v>12.3718476567211</v>
      </c>
      <c r="C64" s="37">
        <v>21.527069377127201</v>
      </c>
      <c r="E64" s="33" t="s">
        <v>320</v>
      </c>
      <c r="F64" s="43">
        <v>11.367981306879001</v>
      </c>
      <c r="G64" s="43">
        <v>21.333105073988701</v>
      </c>
      <c r="I64" s="33" t="s">
        <v>320</v>
      </c>
      <c r="J64" s="38">
        <v>12.804503920656799</v>
      </c>
      <c r="K64" s="37">
        <v>22.252210249030899</v>
      </c>
      <c r="M64" s="33" t="s">
        <v>320</v>
      </c>
      <c r="N64" s="45">
        <v>12.3715401843451</v>
      </c>
      <c r="O64" s="43">
        <v>20.390905930609399</v>
      </c>
      <c r="Q64" s="33" t="s">
        <v>320</v>
      </c>
      <c r="R64" s="45">
        <v>10.390625834775401</v>
      </c>
      <c r="S64" s="43">
        <v>17.676441941675201</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11.743158250453799</v>
      </c>
      <c r="AE64">
        <f t="shared" si="1"/>
        <v>11.0028416665437</v>
      </c>
      <c r="AF64">
        <f t="shared" si="2"/>
        <v>12.2033526513819</v>
      </c>
      <c r="AG64">
        <f t="shared" si="3"/>
        <v>10.800434014805701</v>
      </c>
      <c r="AI64">
        <f t="shared" si="4"/>
        <v>11.1011050304938</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21.839672175257199</v>
      </c>
      <c r="AS64">
        <f t="shared" si="6"/>
        <v>20.0654261637087</v>
      </c>
      <c r="AT64">
        <f t="shared" si="7"/>
        <v>20.361666318879099</v>
      </c>
      <c r="AU64">
        <f t="shared" si="8"/>
        <v>20.259596358216299</v>
      </c>
      <c r="AW64">
        <f t="shared" si="9"/>
        <v>21.017775564498098</v>
      </c>
    </row>
    <row r="65" spans="1:49" x14ac:dyDescent="0.3">
      <c r="A65" s="33" t="s">
        <v>337</v>
      </c>
      <c r="B65" s="37">
        <v>19.8246455115118</v>
      </c>
      <c r="C65" s="37">
        <v>63.667628924427902</v>
      </c>
      <c r="E65" s="33" t="s">
        <v>337</v>
      </c>
      <c r="F65" s="43">
        <v>20.371087183886701</v>
      </c>
      <c r="G65" s="43">
        <v>60.500435110349301</v>
      </c>
      <c r="I65" s="33" t="s">
        <v>337</v>
      </c>
      <c r="J65" s="38">
        <v>20.311603501761599</v>
      </c>
      <c r="K65" s="37">
        <v>59.657361652370099</v>
      </c>
      <c r="M65" s="33" t="s">
        <v>337</v>
      </c>
      <c r="N65" s="45">
        <v>18.896697430569201</v>
      </c>
      <c r="O65" s="43">
        <v>57.799079728734498</v>
      </c>
      <c r="Q65" s="33" t="s">
        <v>337</v>
      </c>
      <c r="R65" s="45">
        <v>18.171909135282299</v>
      </c>
      <c r="S65" s="43">
        <v>57.294218992167004</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10.674268034168801</v>
      </c>
      <c r="AE65">
        <f t="shared" si="1"/>
        <v>11.238192259147301</v>
      </c>
      <c r="AF65">
        <f t="shared" si="2"/>
        <v>11.939500658034</v>
      </c>
      <c r="AG65">
        <f t="shared" si="3"/>
        <v>10.893556554619799</v>
      </c>
      <c r="AI65">
        <f t="shared" si="4"/>
        <v>10.017512808336701</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26.320813838044</v>
      </c>
      <c r="AS65">
        <f t="shared" si="6"/>
        <v>26.326790021335398</v>
      </c>
      <c r="AT65">
        <f t="shared" si="7"/>
        <v>26.386260954129199</v>
      </c>
      <c r="AU65">
        <f t="shared" si="8"/>
        <v>25.703354147671899</v>
      </c>
      <c r="AW65">
        <f t="shared" si="9"/>
        <v>22.911436210922599</v>
      </c>
    </row>
    <row r="66" spans="1:49" x14ac:dyDescent="0.3">
      <c r="A66" s="33" t="s">
        <v>77</v>
      </c>
      <c r="B66" s="37">
        <v>17.927702012841301</v>
      </c>
      <c r="C66" s="37">
        <v>68.465727209938805</v>
      </c>
      <c r="E66" s="33" t="s">
        <v>77</v>
      </c>
      <c r="F66" s="43">
        <v>18.3123494165953</v>
      </c>
      <c r="G66" s="43">
        <v>70.332643601166396</v>
      </c>
      <c r="I66" s="33" t="s">
        <v>77</v>
      </c>
      <c r="J66" s="38">
        <v>19.276368492477602</v>
      </c>
      <c r="K66" s="37">
        <v>57.0455551993618</v>
      </c>
      <c r="M66" s="33" t="s">
        <v>77</v>
      </c>
      <c r="N66" s="45">
        <v>17.278255050209399</v>
      </c>
      <c r="O66" s="43">
        <v>38.8362260446238</v>
      </c>
      <c r="Q66" s="33" t="s">
        <v>77</v>
      </c>
      <c r="R66" s="45">
        <v>16.809021838316699</v>
      </c>
      <c r="S66" s="43">
        <v>38.931004677163799</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10.229283807182799</v>
      </c>
      <c r="AE66">
        <f t="shared" si="1"/>
        <v>10.409856830639701</v>
      </c>
      <c r="AF66">
        <f t="shared" si="2"/>
        <v>11.452846898789099</v>
      </c>
      <c r="AG66">
        <f t="shared" si="3"/>
        <v>10.4256992801943</v>
      </c>
      <c r="AI66">
        <f t="shared" si="4"/>
        <v>9.8788713480486408</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20.883283172404902</v>
      </c>
      <c r="AS66">
        <f t="shared" si="6"/>
        <v>20.687307370235999</v>
      </c>
      <c r="AT66">
        <f t="shared" si="7"/>
        <v>19.325327463681301</v>
      </c>
      <c r="AU66">
        <f t="shared" si="8"/>
        <v>21.534719467250401</v>
      </c>
      <c r="AW66">
        <f t="shared" si="9"/>
        <v>20.573019108491501</v>
      </c>
    </row>
    <row r="67" spans="1:49" x14ac:dyDescent="0.3">
      <c r="A67" s="33" t="s">
        <v>122</v>
      </c>
      <c r="B67" s="37">
        <v>25.9371854369525</v>
      </c>
      <c r="C67" s="37">
        <v>69.197527868717501</v>
      </c>
      <c r="E67" s="33" t="s">
        <v>122</v>
      </c>
      <c r="F67" s="43">
        <v>26.215180650618802</v>
      </c>
      <c r="G67" s="43">
        <v>52.245897564718803</v>
      </c>
      <c r="I67" s="33" t="s">
        <v>122</v>
      </c>
      <c r="J67" s="38">
        <v>25.606421289937401</v>
      </c>
      <c r="K67" s="37">
        <v>52.321448070090597</v>
      </c>
      <c r="M67" s="33" t="s">
        <v>122</v>
      </c>
      <c r="N67" s="45">
        <v>23.233499786484199</v>
      </c>
      <c r="O67" s="43">
        <v>51.680539416779098</v>
      </c>
      <c r="Q67" s="33" t="s">
        <v>122</v>
      </c>
      <c r="R67" s="45">
        <v>22.909352353121299</v>
      </c>
      <c r="S67" s="43">
        <v>53.709587722260501</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12.531227591456201</v>
      </c>
      <c r="AE67">
        <f t="shared" ref="AE67:AE130" si="11">VLOOKUP($AA67,$E$4:$F$364,2,FALSE)</f>
        <v>12.3024724978332</v>
      </c>
      <c r="AF67">
        <f t="shared" ref="AF67:AF130" si="12">VLOOKUP($AA67,$I$4:$J$364,2,FALSE)</f>
        <v>12.4347186534246</v>
      </c>
      <c r="AG67">
        <f t="shared" ref="AG67:AG130" si="13">VLOOKUP($AA67,$M$4:$N$364,2,FALSE)</f>
        <v>11.6139168469384</v>
      </c>
      <c r="AI67">
        <f t="shared" ref="AI67:AI130" si="14">VLOOKUP($AA67,$Q$4:$R$364,2,FALSE)</f>
        <v>11.5343794723108</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27.756481445612501</v>
      </c>
      <c r="AS67">
        <f t="shared" ref="AS67:AS130" si="16">VLOOKUP($AO67,$E$4:$G$364,3,FALSE)</f>
        <v>29.221482460987101</v>
      </c>
      <c r="AT67">
        <f t="shared" ref="AT67:AT130" si="17">VLOOKUP($AO67,$I$4:$K$364,3,FALSE)</f>
        <v>28.7774254915354</v>
      </c>
      <c r="AU67">
        <f t="shared" ref="AU67:AU130" si="18">VLOOKUP($AO67,$M$4:$O$364,3,FALSE)</f>
        <v>25.3384473516067</v>
      </c>
      <c r="AW67">
        <f t="shared" ref="AW67:AW130" si="19">VLOOKUP($AO67,$Q$4:$S$364,3,FALSE)</f>
        <v>24.3973968482792</v>
      </c>
    </row>
    <row r="68" spans="1:49" x14ac:dyDescent="0.3">
      <c r="A68" s="33" t="s">
        <v>127</v>
      </c>
      <c r="B68" s="37">
        <v>16.760646143250099</v>
      </c>
      <c r="C68" s="37">
        <v>37.761828329278501</v>
      </c>
      <c r="E68" s="33" t="s">
        <v>127</v>
      </c>
      <c r="F68" s="43">
        <v>17.8775522962911</v>
      </c>
      <c r="G68" s="43">
        <v>40.583739342039401</v>
      </c>
      <c r="I68" s="33" t="s">
        <v>127</v>
      </c>
      <c r="J68" s="38">
        <v>17.615795881217402</v>
      </c>
      <c r="K68" s="37">
        <v>40.6907360915949</v>
      </c>
      <c r="M68" s="33" t="s">
        <v>127</v>
      </c>
      <c r="N68" s="45">
        <v>17.323508259062699</v>
      </c>
      <c r="O68" s="43">
        <v>39.767305725258097</v>
      </c>
      <c r="Q68" s="33" t="s">
        <v>127</v>
      </c>
      <c r="R68" s="45">
        <v>16.5523444000506</v>
      </c>
      <c r="S68" s="43">
        <v>38.4141275600578</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11.203857822101201</v>
      </c>
      <c r="AE68">
        <f t="shared" si="11"/>
        <v>11.4134430179263</v>
      </c>
      <c r="AF68">
        <f t="shared" si="12"/>
        <v>11.920302647838399</v>
      </c>
      <c r="AG68">
        <f t="shared" si="13"/>
        <v>11.203018490277</v>
      </c>
      <c r="AI68">
        <f t="shared" si="14"/>
        <v>10.5416630915774</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22.418598006720298</v>
      </c>
      <c r="AS68">
        <f t="shared" si="16"/>
        <v>22.062519644635699</v>
      </c>
      <c r="AT68">
        <f t="shared" si="17"/>
        <v>22.171009515464299</v>
      </c>
      <c r="AU68">
        <f t="shared" si="18"/>
        <v>22.284760638309098</v>
      </c>
      <c r="AW68">
        <f t="shared" si="19"/>
        <v>22.792414965063099</v>
      </c>
    </row>
    <row r="69" spans="1:49" x14ac:dyDescent="0.3">
      <c r="A69" s="33" t="s">
        <v>214</v>
      </c>
      <c r="B69" s="37">
        <v>21.7336094052012</v>
      </c>
      <c r="C69" s="37">
        <v>67.362753448519001</v>
      </c>
      <c r="E69" s="33" t="s">
        <v>214</v>
      </c>
      <c r="F69" s="43">
        <v>21.561496880234898</v>
      </c>
      <c r="G69" s="43">
        <v>64.774993839855995</v>
      </c>
      <c r="I69" s="33" t="s">
        <v>214</v>
      </c>
      <c r="J69" s="38">
        <v>23.902588322007801</v>
      </c>
      <c r="K69" s="37">
        <v>65.199583031322504</v>
      </c>
      <c r="M69" s="33" t="s">
        <v>214</v>
      </c>
      <c r="N69" s="45">
        <v>19.856529865915999</v>
      </c>
      <c r="O69" s="43">
        <v>66.903931891785604</v>
      </c>
      <c r="Q69" s="33" t="s">
        <v>214</v>
      </c>
      <c r="R69" s="45">
        <v>18.383385532739901</v>
      </c>
      <c r="S69" s="43">
        <v>68.262249283480998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11.6971937423419</v>
      </c>
      <c r="AE69">
        <f t="shared" si="11"/>
        <v>11.259004505561</v>
      </c>
      <c r="AF69">
        <f t="shared" si="12"/>
        <v>11.560270804009599</v>
      </c>
      <c r="AG69">
        <f t="shared" si="13"/>
        <v>10.9620826604855</v>
      </c>
      <c r="AI69">
        <f t="shared" si="14"/>
        <v>10.7011683015886</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34.7984235499734</v>
      </c>
      <c r="AS69">
        <f t="shared" si="16"/>
        <v>32.955902671742301</v>
      </c>
      <c r="AT69">
        <f t="shared" si="17"/>
        <v>33.230052509533998</v>
      </c>
      <c r="AU69">
        <f t="shared" si="18"/>
        <v>28.1405676371872</v>
      </c>
      <c r="AW69">
        <f t="shared" si="19"/>
        <v>30.485265621221899</v>
      </c>
    </row>
    <row r="70" spans="1:49" x14ac:dyDescent="0.3">
      <c r="A70" s="33" t="s">
        <v>225</v>
      </c>
      <c r="B70" s="37">
        <v>29.4514443862744</v>
      </c>
      <c r="C70" s="37">
        <v>85.813467860070503</v>
      </c>
      <c r="E70" s="33" t="s">
        <v>225</v>
      </c>
      <c r="F70" s="43">
        <v>28.889918705899198</v>
      </c>
      <c r="G70" s="43">
        <v>85.652259296397702</v>
      </c>
      <c r="I70" s="33" t="s">
        <v>225</v>
      </c>
      <c r="J70" s="38">
        <v>28.7083232660625</v>
      </c>
      <c r="K70" s="37">
        <v>86.0620585779686</v>
      </c>
      <c r="M70" s="33" t="s">
        <v>225</v>
      </c>
      <c r="N70" s="45">
        <v>25.919033860958798</v>
      </c>
      <c r="O70" s="43">
        <v>86.619941811620293</v>
      </c>
      <c r="Q70" s="33" t="s">
        <v>225</v>
      </c>
      <c r="R70" s="45">
        <v>26.941579966694199</v>
      </c>
      <c r="S70" s="43">
        <v>88.096345363585399</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11.5511537752223</v>
      </c>
      <c r="AE70">
        <f t="shared" si="11"/>
        <v>11.646968493512301</v>
      </c>
      <c r="AF70">
        <f t="shared" si="12"/>
        <v>11.8971233362272</v>
      </c>
      <c r="AG70">
        <f t="shared" si="13"/>
        <v>11.7179760590941</v>
      </c>
      <c r="AI70">
        <f t="shared" si="14"/>
        <v>11.0092305909026</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25.915820573902099</v>
      </c>
      <c r="AS70">
        <f t="shared" si="16"/>
        <v>23.406980848606601</v>
      </c>
      <c r="AT70">
        <f t="shared" si="17"/>
        <v>23.456144573476799</v>
      </c>
      <c r="AU70">
        <f t="shared" si="18"/>
        <v>23.398781825304599</v>
      </c>
      <c r="AW70">
        <f t="shared" si="19"/>
        <v>23.942705289864801</v>
      </c>
    </row>
    <row r="71" spans="1:49" x14ac:dyDescent="0.3">
      <c r="A71" s="33" t="s">
        <v>228</v>
      </c>
      <c r="B71" s="37">
        <v>15.9184317469247</v>
      </c>
      <c r="C71" s="37">
        <v>89.8477635707752</v>
      </c>
      <c r="E71" s="33" t="s">
        <v>228</v>
      </c>
      <c r="F71" s="43">
        <v>16.792276120283699</v>
      </c>
      <c r="G71" s="43">
        <v>87.321708485109298</v>
      </c>
      <c r="I71" s="33" t="s">
        <v>228</v>
      </c>
      <c r="J71" s="38">
        <v>15.6624870371596</v>
      </c>
      <c r="K71" s="37">
        <v>88.829373832937804</v>
      </c>
      <c r="M71" s="33" t="s">
        <v>228</v>
      </c>
      <c r="N71" s="45">
        <v>14.680360998059101</v>
      </c>
      <c r="O71" s="43">
        <v>87.593171778276997</v>
      </c>
      <c r="Q71" s="33" t="s">
        <v>228</v>
      </c>
      <c r="R71" s="45">
        <v>13.860781821461799</v>
      </c>
      <c r="S71" s="43">
        <v>85.781222351716707</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12.6924163180876</v>
      </c>
      <c r="AE71">
        <f t="shared" si="11"/>
        <v>12.8377513985074</v>
      </c>
      <c r="AF71">
        <f t="shared" si="12"/>
        <v>12.7909455414853</v>
      </c>
      <c r="AG71">
        <f t="shared" si="13"/>
        <v>11.118464872387699</v>
      </c>
      <c r="AI71">
        <f t="shared" si="14"/>
        <v>11.013121248900401</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27.0254332845359</v>
      </c>
      <c r="AS71">
        <f t="shared" si="16"/>
        <v>26.629682936705901</v>
      </c>
      <c r="AT71">
        <f t="shared" si="17"/>
        <v>26.786960169763798</v>
      </c>
      <c r="AU71">
        <f t="shared" si="18"/>
        <v>24.174248317885201</v>
      </c>
      <c r="AW71">
        <f t="shared" si="19"/>
        <v>24.122182584371501</v>
      </c>
    </row>
    <row r="72" spans="1:49" x14ac:dyDescent="0.3">
      <c r="A72" s="33" t="s">
        <v>231</v>
      </c>
      <c r="B72" s="37">
        <v>18.147271025820501</v>
      </c>
      <c r="C72" s="37">
        <v>53.6023790853083</v>
      </c>
      <c r="E72" s="33" t="s">
        <v>231</v>
      </c>
      <c r="F72" s="43">
        <v>18.648712538523501</v>
      </c>
      <c r="G72" s="43">
        <v>47.342252090069003</v>
      </c>
      <c r="I72" s="33" t="s">
        <v>231</v>
      </c>
      <c r="J72" s="38">
        <v>18.822052815504801</v>
      </c>
      <c r="K72" s="37">
        <v>47.381231617846304</v>
      </c>
      <c r="M72" s="33" t="s">
        <v>231</v>
      </c>
      <c r="N72" s="45">
        <v>18.600362221870899</v>
      </c>
      <c r="O72" s="43">
        <v>49.052795252890597</v>
      </c>
      <c r="Q72" s="33" t="s">
        <v>231</v>
      </c>
      <c r="R72" s="45">
        <v>16.751622214345801</v>
      </c>
      <c r="S72" s="43">
        <v>46.144487517742903</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10.9639418369218</v>
      </c>
      <c r="AE72">
        <f t="shared" si="11"/>
        <v>10.7567975200263</v>
      </c>
      <c r="AF72">
        <f t="shared" si="12"/>
        <v>11.0089044407903</v>
      </c>
      <c r="AG72">
        <f t="shared" si="13"/>
        <v>10.5413824259356</v>
      </c>
      <c r="AI72">
        <f t="shared" si="14"/>
        <v>10.105200178751</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30.1562204937205</v>
      </c>
      <c r="AS72">
        <f t="shared" si="16"/>
        <v>30.892787669916</v>
      </c>
      <c r="AT72">
        <f t="shared" si="17"/>
        <v>30.9607050268012</v>
      </c>
      <c r="AU72">
        <f t="shared" si="18"/>
        <v>32.757531456843999</v>
      </c>
      <c r="AW72">
        <f t="shared" si="19"/>
        <v>33.254315370755201</v>
      </c>
    </row>
    <row r="73" spans="1:49" x14ac:dyDescent="0.3">
      <c r="A73" s="33" t="s">
        <v>1285</v>
      </c>
      <c r="B73" s="37">
        <v>12.8953643832408</v>
      </c>
      <c r="C73" s="37">
        <v>28.589426800988601</v>
      </c>
      <c r="E73" s="33" t="s">
        <v>1285</v>
      </c>
      <c r="F73" s="43">
        <v>12.8867877275132</v>
      </c>
      <c r="G73" s="43">
        <v>27.779557213382802</v>
      </c>
      <c r="I73" s="33" t="s">
        <v>1285</v>
      </c>
      <c r="J73" s="38">
        <v>13.126570445667101</v>
      </c>
      <c r="K73" s="37">
        <v>27.995261363309801</v>
      </c>
      <c r="M73" s="33" t="s">
        <v>1285</v>
      </c>
      <c r="N73" s="45">
        <v>12.2023459614595</v>
      </c>
      <c r="O73" s="43">
        <v>28.1226570457093</v>
      </c>
      <c r="Q73" s="33" t="s">
        <v>1285</v>
      </c>
      <c r="R73" s="45">
        <v>11.6816776667797</v>
      </c>
      <c r="S73" s="43">
        <v>26.568929378247802</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17.813118066694599</v>
      </c>
      <c r="AE73">
        <f t="shared" si="11"/>
        <v>20.650367041345302</v>
      </c>
      <c r="AF73">
        <f t="shared" si="12"/>
        <v>19.9424882047146</v>
      </c>
      <c r="AG73">
        <f t="shared" si="13"/>
        <v>18.5876344997221</v>
      </c>
      <c r="AI73">
        <f t="shared" si="14"/>
        <v>20.492696299880102</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80.610922897056398</v>
      </c>
      <c r="AS73">
        <f t="shared" si="16"/>
        <v>83.805870472469806</v>
      </c>
      <c r="AT73">
        <f t="shared" si="17"/>
        <v>82.226494801278804</v>
      </c>
      <c r="AU73">
        <f t="shared" si="18"/>
        <v>83.009155585832005</v>
      </c>
      <c r="AW73">
        <f t="shared" si="19"/>
        <v>81.758568015423407</v>
      </c>
    </row>
    <row r="74" spans="1:49" x14ac:dyDescent="0.3">
      <c r="A74" s="33" t="s">
        <v>19</v>
      </c>
      <c r="B74" s="37">
        <v>13.9626062103663</v>
      </c>
      <c r="C74" s="37">
        <v>30.495747107067899</v>
      </c>
      <c r="E74" s="33" t="s">
        <v>19</v>
      </c>
      <c r="F74" s="43">
        <v>13.475270124704799</v>
      </c>
      <c r="G74" s="43">
        <v>30.2220833571734</v>
      </c>
      <c r="I74" s="33" t="s">
        <v>19</v>
      </c>
      <c r="J74" s="38">
        <v>13.472532279989601</v>
      </c>
      <c r="K74" s="37">
        <v>30.3938002306611</v>
      </c>
      <c r="M74" s="33" t="s">
        <v>19</v>
      </c>
      <c r="N74" s="45">
        <v>12.186303457423699</v>
      </c>
      <c r="O74" s="43">
        <v>32.717576198498001</v>
      </c>
      <c r="Q74" s="33" t="s">
        <v>19</v>
      </c>
      <c r="R74" s="45">
        <v>11.2473359911485</v>
      </c>
      <c r="S74" s="43">
        <v>30.2401351721489</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11.876701496573199</v>
      </c>
      <c r="AE74">
        <f t="shared" si="11"/>
        <v>12.3034890875734</v>
      </c>
      <c r="AF74">
        <f t="shared" si="12"/>
        <v>12.3727284147155</v>
      </c>
      <c r="AG74">
        <f t="shared" si="13"/>
        <v>11.301627743487201</v>
      </c>
      <c r="AI74">
        <f t="shared" si="14"/>
        <v>11.023847457478</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46.893397582875899</v>
      </c>
      <c r="AS74">
        <f t="shared" si="16"/>
        <v>46.176215061072497</v>
      </c>
      <c r="AT74">
        <f t="shared" si="17"/>
        <v>46.194074722008502</v>
      </c>
      <c r="AU74">
        <f t="shared" si="18"/>
        <v>46.368504086654902</v>
      </c>
      <c r="AW74">
        <f t="shared" si="19"/>
        <v>43.198474695565999</v>
      </c>
    </row>
    <row r="75" spans="1:49" x14ac:dyDescent="0.3">
      <c r="A75" s="33" t="s">
        <v>85</v>
      </c>
      <c r="B75" s="37">
        <v>14.198712896077</v>
      </c>
      <c r="C75" s="37">
        <v>33.372894100710802</v>
      </c>
      <c r="E75" s="33" t="s">
        <v>85</v>
      </c>
      <c r="F75" s="43">
        <v>14.4712143252301</v>
      </c>
      <c r="G75" s="43">
        <v>32.724840934900797</v>
      </c>
      <c r="I75" s="33" t="s">
        <v>85</v>
      </c>
      <c r="J75" s="38">
        <v>14.2278503369782</v>
      </c>
      <c r="K75" s="37">
        <v>32.500283912614599</v>
      </c>
      <c r="M75" s="33" t="s">
        <v>85</v>
      </c>
      <c r="N75" s="45">
        <v>13.931113179653201</v>
      </c>
      <c r="O75" s="43">
        <v>32.813053355539097</v>
      </c>
      <c r="Q75" s="33" t="s">
        <v>85</v>
      </c>
      <c r="R75" s="45">
        <v>13.044532980891899</v>
      </c>
      <c r="S75" s="43">
        <v>31.1526847004248</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12.7820423998936</v>
      </c>
      <c r="AE75">
        <f t="shared" si="11"/>
        <v>12.761705305249</v>
      </c>
      <c r="AF75">
        <f t="shared" si="12"/>
        <v>12.62357344342</v>
      </c>
      <c r="AG75">
        <f t="shared" si="13"/>
        <v>11.9677367236166</v>
      </c>
      <c r="AI75">
        <f t="shared" si="14"/>
        <v>10.3802804169098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43.028834855187199</v>
      </c>
      <c r="AS75">
        <f t="shared" si="16"/>
        <v>44.623296109955099</v>
      </c>
      <c r="AT75">
        <f t="shared" si="17"/>
        <v>44.631096625154797</v>
      </c>
      <c r="AU75">
        <f t="shared" si="18"/>
        <v>43.554201857459098</v>
      </c>
      <c r="AW75">
        <f t="shared" si="19"/>
        <v>42.870373671561502</v>
      </c>
    </row>
    <row r="76" spans="1:49" x14ac:dyDescent="0.3">
      <c r="A76" s="33" t="s">
        <v>219</v>
      </c>
      <c r="B76" s="37">
        <v>13.1082076100419</v>
      </c>
      <c r="C76" s="37">
        <v>28.215586786318699</v>
      </c>
      <c r="E76" s="33" t="s">
        <v>219</v>
      </c>
      <c r="F76" s="43">
        <v>12.9274037728623</v>
      </c>
      <c r="G76" s="43">
        <v>27.9953958097692</v>
      </c>
      <c r="I76" s="33" t="s">
        <v>219</v>
      </c>
      <c r="J76" s="38">
        <v>13.2451835409663</v>
      </c>
      <c r="K76" s="37">
        <v>28.1098952896002</v>
      </c>
      <c r="M76" s="33" t="s">
        <v>219</v>
      </c>
      <c r="N76" s="45">
        <v>12.453601830561499</v>
      </c>
      <c r="O76" s="43">
        <v>27.942064956302499</v>
      </c>
      <c r="Q76" s="33" t="s">
        <v>219</v>
      </c>
      <c r="R76" s="45">
        <v>12.3676675992008</v>
      </c>
      <c r="S76" s="43">
        <v>27.825951238599501</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12.3618605501742</v>
      </c>
      <c r="AE76">
        <f t="shared" si="11"/>
        <v>12.844790983221801</v>
      </c>
      <c r="AF76">
        <f t="shared" si="12"/>
        <v>12.980828717741399</v>
      </c>
      <c r="AG76">
        <f t="shared" si="13"/>
        <v>12.3048759809465</v>
      </c>
      <c r="AI76">
        <f t="shared" si="14"/>
        <v>11.5415086119142</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27.954670237155799</v>
      </c>
      <c r="AS76">
        <f t="shared" si="16"/>
        <v>26.6526745416074</v>
      </c>
      <c r="AT76">
        <f t="shared" si="17"/>
        <v>26.7914911230713</v>
      </c>
      <c r="AU76">
        <f t="shared" si="18"/>
        <v>24.9824187808271</v>
      </c>
      <c r="AW76">
        <f t="shared" si="19"/>
        <v>25.0813592161084</v>
      </c>
    </row>
    <row r="77" spans="1:49" x14ac:dyDescent="0.3">
      <c r="A77" s="33" t="s">
        <v>233</v>
      </c>
      <c r="B77" s="37">
        <v>11.641277565882801</v>
      </c>
      <c r="C77" s="37">
        <v>25.366548192702901</v>
      </c>
      <c r="E77" s="33" t="s">
        <v>233</v>
      </c>
      <c r="F77" s="43">
        <v>11.773324955487199</v>
      </c>
      <c r="G77" s="43">
        <v>24.0090150765547</v>
      </c>
      <c r="I77" s="33" t="s">
        <v>233</v>
      </c>
      <c r="J77" s="38">
        <v>12.3377638517315</v>
      </c>
      <c r="K77" s="37">
        <v>24.5250632111476</v>
      </c>
      <c r="M77" s="33" t="s">
        <v>233</v>
      </c>
      <c r="N77" s="45">
        <v>11.1702112895656</v>
      </c>
      <c r="O77" s="43">
        <v>23.761861295063301</v>
      </c>
      <c r="Q77" s="33" t="s">
        <v>233</v>
      </c>
      <c r="R77" s="45">
        <v>10.854192018965801</v>
      </c>
      <c r="S77" s="43">
        <v>22.120936482802499</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18.0206214128558</v>
      </c>
      <c r="AE77">
        <f t="shared" si="11"/>
        <v>17.439624487719701</v>
      </c>
      <c r="AF77">
        <f t="shared" si="12"/>
        <v>18.152163794315602</v>
      </c>
      <c r="AG77">
        <f t="shared" si="13"/>
        <v>14.8945303277949</v>
      </c>
      <c r="AI77">
        <f t="shared" si="14"/>
        <v>13.674341443708499</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32.215214305316202</v>
      </c>
      <c r="AS77">
        <f t="shared" si="16"/>
        <v>32.736285346117498</v>
      </c>
      <c r="AT77">
        <f t="shared" si="17"/>
        <v>32.8273961773303</v>
      </c>
      <c r="AU77">
        <f t="shared" si="18"/>
        <v>32.406919822840798</v>
      </c>
      <c r="AW77">
        <f t="shared" si="19"/>
        <v>29.207294448266602</v>
      </c>
    </row>
    <row r="78" spans="1:49" x14ac:dyDescent="0.3">
      <c r="A78" s="33" t="s">
        <v>1286</v>
      </c>
      <c r="B78" s="37">
        <v>11.2371938162735</v>
      </c>
      <c r="C78" s="37">
        <v>28.270641536606099</v>
      </c>
      <c r="E78" s="33" t="s">
        <v>1286</v>
      </c>
      <c r="F78" s="43">
        <v>11.3050033579563</v>
      </c>
      <c r="G78" s="43">
        <v>27.097491535934999</v>
      </c>
      <c r="I78" s="33" t="s">
        <v>1286</v>
      </c>
      <c r="J78" s="38">
        <v>11.669389020197499</v>
      </c>
      <c r="K78" s="37">
        <v>27.1258346835507</v>
      </c>
      <c r="M78" s="33" t="s">
        <v>1286</v>
      </c>
      <c r="N78" s="45">
        <v>10.699490158168</v>
      </c>
      <c r="O78" s="43">
        <v>26.241346679703501</v>
      </c>
      <c r="Q78" s="33" t="s">
        <v>1286</v>
      </c>
      <c r="R78" s="45">
        <v>10.631930245228</v>
      </c>
      <c r="S78" s="43">
        <v>25.026799173397201</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16.273064780514598</v>
      </c>
      <c r="AE78">
        <f t="shared" si="11"/>
        <v>16.360651114256001</v>
      </c>
      <c r="AF78">
        <f t="shared" si="12"/>
        <v>16.8583024926732</v>
      </c>
      <c r="AG78">
        <f t="shared" si="13"/>
        <v>14.8705719850433</v>
      </c>
      <c r="AI78">
        <f t="shared" si="14"/>
        <v>14.035111442103601</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37.390002974369203</v>
      </c>
      <c r="AS78">
        <f t="shared" si="16"/>
        <v>35.980531577471901</v>
      </c>
      <c r="AT78">
        <f t="shared" si="17"/>
        <v>36.533335456998103</v>
      </c>
      <c r="AU78">
        <f t="shared" si="18"/>
        <v>35.480148723372999</v>
      </c>
      <c r="AW78">
        <f t="shared" si="19"/>
        <v>34.442985031458797</v>
      </c>
    </row>
    <row r="79" spans="1:49" x14ac:dyDescent="0.3">
      <c r="A79" s="33" t="s">
        <v>38</v>
      </c>
      <c r="B79" s="37">
        <v>10.8918627180031</v>
      </c>
      <c r="C79" s="37">
        <v>28.5263746187408</v>
      </c>
      <c r="E79" s="33" t="s">
        <v>38</v>
      </c>
      <c r="F79" s="43">
        <v>11.2218567931841</v>
      </c>
      <c r="G79" s="43">
        <v>27.228497938574598</v>
      </c>
      <c r="I79" s="33" t="s">
        <v>38</v>
      </c>
      <c r="J79" s="38">
        <v>11.247757127237801</v>
      </c>
      <c r="K79" s="37">
        <v>27.489804960913101</v>
      </c>
      <c r="M79" s="33" t="s">
        <v>38</v>
      </c>
      <c r="N79" s="45">
        <v>10.396138408645101</v>
      </c>
      <c r="O79" s="43">
        <v>27.340058437402401</v>
      </c>
      <c r="Q79" s="33" t="s">
        <v>38</v>
      </c>
      <c r="R79" s="45">
        <v>10.5174219649312</v>
      </c>
      <c r="S79" s="43">
        <v>25.625358412271702</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16.0303668052711</v>
      </c>
      <c r="AE79">
        <f t="shared" si="11"/>
        <v>19.279136596794</v>
      </c>
      <c r="AF79">
        <f t="shared" si="12"/>
        <v>19.743649049957799</v>
      </c>
      <c r="AG79">
        <f t="shared" si="13"/>
        <v>17.3509766466542</v>
      </c>
      <c r="AI79">
        <f t="shared" si="14"/>
        <v>16.859514837783198</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48.149676669687103</v>
      </c>
      <c r="AS79">
        <f t="shared" si="16"/>
        <v>52.9638616544038</v>
      </c>
      <c r="AT79">
        <f t="shared" si="17"/>
        <v>52.972541810941998</v>
      </c>
      <c r="AU79">
        <f t="shared" si="18"/>
        <v>53.989837794712798</v>
      </c>
      <c r="AW79">
        <f t="shared" si="19"/>
        <v>54.187762298583998</v>
      </c>
    </row>
    <row r="80" spans="1:49" x14ac:dyDescent="0.3">
      <c r="A80" s="33" t="s">
        <v>53</v>
      </c>
      <c r="B80" s="37">
        <v>11.8819937159315</v>
      </c>
      <c r="C80" s="37">
        <v>24.974072191713301</v>
      </c>
      <c r="E80" s="33" t="s">
        <v>53</v>
      </c>
      <c r="F80" s="43">
        <v>11.648911821431801</v>
      </c>
      <c r="G80" s="43">
        <v>24.449769857821</v>
      </c>
      <c r="I80" s="33" t="s">
        <v>53</v>
      </c>
      <c r="J80" s="38">
        <v>11.742804570522001</v>
      </c>
      <c r="K80" s="37">
        <v>24.466395321143398</v>
      </c>
      <c r="M80" s="33" t="s">
        <v>53</v>
      </c>
      <c r="N80" s="45">
        <v>11.2119267141012</v>
      </c>
      <c r="O80" s="43">
        <v>25.507355668405701</v>
      </c>
      <c r="Q80" s="33" t="s">
        <v>53</v>
      </c>
      <c r="R80" s="45">
        <v>11.1848595915573</v>
      </c>
      <c r="S80" s="43">
        <v>25.635245066362401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14.894224151092899</v>
      </c>
      <c r="AE80">
        <f t="shared" si="11"/>
        <v>15.3406608484375</v>
      </c>
      <c r="AF80">
        <f t="shared" si="12"/>
        <v>13.8169190877245</v>
      </c>
      <c r="AG80">
        <f t="shared" si="13"/>
        <v>14.4383456125731</v>
      </c>
      <c r="AI80">
        <f t="shared" si="14"/>
        <v>14.1532880914438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22.194024441125698</v>
      </c>
      <c r="AS80">
        <f t="shared" si="16"/>
        <v>23.1914306635469</v>
      </c>
      <c r="AT80">
        <f t="shared" si="17"/>
        <v>23.207214860630799</v>
      </c>
      <c r="AU80">
        <f t="shared" si="18"/>
        <v>23.8130308169345</v>
      </c>
      <c r="AW80">
        <f t="shared" si="19"/>
        <v>23.751727800402399</v>
      </c>
    </row>
    <row r="81" spans="1:49" x14ac:dyDescent="0.3">
      <c r="A81" s="33" t="s">
        <v>151</v>
      </c>
      <c r="B81" s="37">
        <v>11.6705650008478</v>
      </c>
      <c r="C81" s="37">
        <v>29.446479417162699</v>
      </c>
      <c r="E81" s="33" t="s">
        <v>151</v>
      </c>
      <c r="F81" s="43">
        <v>11.6952525264893</v>
      </c>
      <c r="G81" s="43">
        <v>27.766507498821699</v>
      </c>
      <c r="I81" s="33" t="s">
        <v>151</v>
      </c>
      <c r="J81" s="38">
        <v>12.049781538992599</v>
      </c>
      <c r="K81" s="37">
        <v>27.912321334504298</v>
      </c>
      <c r="M81" s="33" t="s">
        <v>151</v>
      </c>
      <c r="N81" s="45">
        <v>11.0766217884682</v>
      </c>
      <c r="O81" s="43">
        <v>28.688674351816701</v>
      </c>
      <c r="Q81" s="33" t="s">
        <v>151</v>
      </c>
      <c r="R81" s="45">
        <v>10.627902637081201</v>
      </c>
      <c r="S81" s="43">
        <v>28.411867713279701</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11.7492925395018</v>
      </c>
      <c r="AE81">
        <f t="shared" si="11"/>
        <v>11.1787449432277</v>
      </c>
      <c r="AF81">
        <f t="shared" si="12"/>
        <v>12.637092446598301</v>
      </c>
      <c r="AG81">
        <f t="shared" si="13"/>
        <v>11.475354251889801</v>
      </c>
      <c r="AI81">
        <f t="shared" si="14"/>
        <v>10.4911975543703</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24.9710659089044</v>
      </c>
      <c r="AS81">
        <f t="shared" si="16"/>
        <v>24.682187379192101</v>
      </c>
      <c r="AT81">
        <f t="shared" si="17"/>
        <v>24.923706734158301</v>
      </c>
      <c r="AU81">
        <f t="shared" si="18"/>
        <v>24.290854738414499</v>
      </c>
      <c r="AW81">
        <f t="shared" si="19"/>
        <v>23.652646906126499</v>
      </c>
    </row>
    <row r="82" spans="1:49" x14ac:dyDescent="0.3">
      <c r="A82" s="33" t="s">
        <v>155</v>
      </c>
      <c r="B82" s="37">
        <v>10.497131800367001</v>
      </c>
      <c r="C82" s="37">
        <v>28.548507463779099</v>
      </c>
      <c r="E82" s="33" t="s">
        <v>155</v>
      </c>
      <c r="F82" s="43">
        <v>10.6204137089649</v>
      </c>
      <c r="G82" s="43">
        <v>26.429241357734799</v>
      </c>
      <c r="I82" s="33" t="s">
        <v>155</v>
      </c>
      <c r="J82" s="38">
        <v>11.395524827039701</v>
      </c>
      <c r="K82" s="37">
        <v>26.438651830471098</v>
      </c>
      <c r="M82" s="33" t="s">
        <v>155</v>
      </c>
      <c r="N82" s="45">
        <v>10.162329940067499</v>
      </c>
      <c r="O82" s="43">
        <v>24.717491441936101</v>
      </c>
      <c r="Q82" s="33" t="s">
        <v>155</v>
      </c>
      <c r="R82" s="45">
        <v>10.1726579890503</v>
      </c>
      <c r="S82" s="43">
        <v>22.921022225527299</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15.5117472232364</v>
      </c>
      <c r="AE82">
        <f t="shared" si="11"/>
        <v>15.2806402804783</v>
      </c>
      <c r="AF82">
        <f t="shared" si="12"/>
        <v>17.9741612341349</v>
      </c>
      <c r="AG82">
        <f t="shared" si="13"/>
        <v>14.7828327980585</v>
      </c>
      <c r="AI82">
        <f t="shared" si="14"/>
        <v>14.0073679081185</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31.196215616542101</v>
      </c>
      <c r="AS82">
        <f t="shared" si="16"/>
        <v>32.0180617219536</v>
      </c>
      <c r="AT82">
        <f t="shared" si="17"/>
        <v>32.692120275918398</v>
      </c>
      <c r="AU82">
        <f t="shared" si="18"/>
        <v>28.646519205213899</v>
      </c>
      <c r="AW82">
        <f t="shared" si="19"/>
        <v>27.42277829775</v>
      </c>
    </row>
    <row r="83" spans="1:49" x14ac:dyDescent="0.3">
      <c r="A83" s="33" t="s">
        <v>289</v>
      </c>
      <c r="B83" s="37">
        <v>12.531227591456201</v>
      </c>
      <c r="C83" s="37">
        <v>27.756481445612501</v>
      </c>
      <c r="E83" s="33" t="s">
        <v>289</v>
      </c>
      <c r="F83" s="43">
        <v>12.3024724978332</v>
      </c>
      <c r="G83" s="43">
        <v>29.221482460987101</v>
      </c>
      <c r="I83" s="33" t="s">
        <v>289</v>
      </c>
      <c r="J83" s="38">
        <v>12.4347186534246</v>
      </c>
      <c r="K83" s="37">
        <v>28.7774254915354</v>
      </c>
      <c r="M83" s="33" t="s">
        <v>289</v>
      </c>
      <c r="N83" s="45">
        <v>11.6139168469384</v>
      </c>
      <c r="O83" s="43">
        <v>25.3384473516067</v>
      </c>
      <c r="Q83" s="33" t="s">
        <v>289</v>
      </c>
      <c r="R83" s="45">
        <v>11.5343794723108</v>
      </c>
      <c r="S83" s="43">
        <v>24.3973968482792</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14.7426301897911</v>
      </c>
      <c r="AE83">
        <f t="shared" si="11"/>
        <v>14.552732820245801</v>
      </c>
      <c r="AF83">
        <f t="shared" si="12"/>
        <v>14.7245968474571</v>
      </c>
      <c r="AG83">
        <f t="shared" si="13"/>
        <v>13.2407441831339</v>
      </c>
      <c r="AI83">
        <f t="shared" si="14"/>
        <v>11.893043230248599</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39.215038577093701</v>
      </c>
      <c r="AS83">
        <f t="shared" si="16"/>
        <v>41.270032498083197</v>
      </c>
      <c r="AT83">
        <f t="shared" si="17"/>
        <v>41.3044557636401</v>
      </c>
      <c r="AU83">
        <f t="shared" si="18"/>
        <v>37.668050894948102</v>
      </c>
      <c r="AW83">
        <f t="shared" si="19"/>
        <v>39.203670133853898</v>
      </c>
    </row>
    <row r="84" spans="1:49" x14ac:dyDescent="0.3">
      <c r="A84" s="33" t="s">
        <v>83</v>
      </c>
      <c r="B84" s="37">
        <v>12.052881986713301</v>
      </c>
      <c r="C84" s="37">
        <v>20.794531504261698</v>
      </c>
      <c r="E84" s="33" t="s">
        <v>83</v>
      </c>
      <c r="F84" s="43">
        <v>11.738436541947801</v>
      </c>
      <c r="G84" s="43">
        <v>20.215215952625499</v>
      </c>
      <c r="I84" s="33" t="s">
        <v>83</v>
      </c>
      <c r="J84" s="38">
        <v>13.4364822941544</v>
      </c>
      <c r="K84" s="37">
        <v>20.792026389566502</v>
      </c>
      <c r="M84" s="33" t="s">
        <v>83</v>
      </c>
      <c r="N84" s="45">
        <v>10.666984992740399</v>
      </c>
      <c r="O84" s="43">
        <v>20.082013046624098</v>
      </c>
      <c r="Q84" s="33" t="s">
        <v>83</v>
      </c>
      <c r="R84" s="45">
        <v>10.5636026153042</v>
      </c>
      <c r="S84" s="43">
        <v>19.443051704663901</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15.9323239466624</v>
      </c>
      <c r="AE84">
        <f t="shared" si="11"/>
        <v>14.3892836533634</v>
      </c>
      <c r="AF84">
        <f t="shared" si="12"/>
        <v>14.9698143773204</v>
      </c>
      <c r="AG84">
        <f t="shared" si="13"/>
        <v>13.931532882974601</v>
      </c>
      <c r="AI84">
        <f t="shared" si="14"/>
        <v>12.9351718866259</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25.2234848154629</v>
      </c>
      <c r="AS84">
        <f t="shared" si="16"/>
        <v>25.443807374697101</v>
      </c>
      <c r="AT84">
        <f t="shared" si="17"/>
        <v>25.769090987896899</v>
      </c>
      <c r="AU84">
        <f t="shared" si="18"/>
        <v>27.876064176003101</v>
      </c>
      <c r="AW84">
        <f t="shared" si="19"/>
        <v>28.489475633543599</v>
      </c>
    </row>
    <row r="85" spans="1:49" x14ac:dyDescent="0.3">
      <c r="A85" s="33" t="s">
        <v>156</v>
      </c>
      <c r="B85" s="37">
        <v>10.1182421907099</v>
      </c>
      <c r="C85" s="37">
        <v>18.844090664610601</v>
      </c>
      <c r="E85" s="33" t="s">
        <v>156</v>
      </c>
      <c r="F85" s="43">
        <v>10.0500322477544</v>
      </c>
      <c r="G85" s="43">
        <v>18.834652873589501</v>
      </c>
      <c r="I85" s="33" t="s">
        <v>156</v>
      </c>
      <c r="J85" s="38">
        <v>10.7375250318869</v>
      </c>
      <c r="K85" s="37">
        <v>19.3968229310372</v>
      </c>
      <c r="M85" s="33" t="s">
        <v>156</v>
      </c>
      <c r="N85" s="45">
        <v>9.9253889730008105</v>
      </c>
      <c r="O85" s="43">
        <v>19.554003322679002</v>
      </c>
      <c r="Q85" s="33" t="s">
        <v>156</v>
      </c>
      <c r="R85" s="45">
        <v>8.9195238333363296</v>
      </c>
      <c r="S85" s="43">
        <v>18.393492802195698</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13.1854306660166</v>
      </c>
      <c r="AE85">
        <f t="shared" si="11"/>
        <v>12.4836681808855</v>
      </c>
      <c r="AF85">
        <f t="shared" si="12"/>
        <v>13.6776695965372</v>
      </c>
      <c r="AG85">
        <f t="shared" si="13"/>
        <v>12.0603714264192</v>
      </c>
      <c r="AI85">
        <f t="shared" si="14"/>
        <v>14.1234434301289</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38.054618911884702</v>
      </c>
      <c r="AS85">
        <f t="shared" si="16"/>
        <v>41.501421108439601</v>
      </c>
      <c r="AT85">
        <f t="shared" si="17"/>
        <v>38.651060925495003</v>
      </c>
      <c r="AU85">
        <f t="shared" si="18"/>
        <v>38.536931691107903</v>
      </c>
      <c r="AW85">
        <f t="shared" si="19"/>
        <v>41.270059579382597</v>
      </c>
    </row>
    <row r="86" spans="1:49" x14ac:dyDescent="0.3">
      <c r="A86" s="33" t="s">
        <v>197</v>
      </c>
      <c r="B86" s="37">
        <v>9.6856738949215497</v>
      </c>
      <c r="C86" s="37">
        <v>20.335965129620998</v>
      </c>
      <c r="E86" s="33" t="s">
        <v>197</v>
      </c>
      <c r="F86" s="43">
        <v>9.7461085497406099</v>
      </c>
      <c r="G86" s="43">
        <v>21.530522070220499</v>
      </c>
      <c r="I86" s="33" t="s">
        <v>197</v>
      </c>
      <c r="J86" s="38">
        <v>10.2650243473353</v>
      </c>
      <c r="K86" s="37">
        <v>22.314743289162799</v>
      </c>
      <c r="M86" s="33" t="s">
        <v>197</v>
      </c>
      <c r="N86" s="45">
        <v>9.4311454678633204</v>
      </c>
      <c r="O86" s="43">
        <v>18.7611714238239</v>
      </c>
      <c r="Q86" s="33" t="s">
        <v>197</v>
      </c>
      <c r="R86" s="45">
        <v>8.5595350943093305</v>
      </c>
      <c r="S86" s="43">
        <v>17.363425735076099</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15.454044063272701</v>
      </c>
      <c r="AE86">
        <f t="shared" si="11"/>
        <v>16.012536380435499</v>
      </c>
      <c r="AF86">
        <f t="shared" si="12"/>
        <v>17.629005252651201</v>
      </c>
      <c r="AG86">
        <f t="shared" si="13"/>
        <v>15.643704302810001</v>
      </c>
      <c r="AI86">
        <f t="shared" si="14"/>
        <v>14.8207336237385</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91.219045740853204</v>
      </c>
      <c r="AS86">
        <f t="shared" si="16"/>
        <v>103.697070777685</v>
      </c>
      <c r="AT86">
        <f t="shared" si="17"/>
        <v>103.697070777685</v>
      </c>
      <c r="AU86">
        <f t="shared" si="18"/>
        <v>63.745396615912803</v>
      </c>
      <c r="AW86">
        <f t="shared" si="19"/>
        <v>60.470650114242702</v>
      </c>
    </row>
    <row r="87" spans="1:49" x14ac:dyDescent="0.3">
      <c r="A87" s="33" t="s">
        <v>224</v>
      </c>
      <c r="B87" s="37">
        <v>15.583720334634201</v>
      </c>
      <c r="C87" s="37">
        <v>65.799081329043304</v>
      </c>
      <c r="E87" s="33" t="s">
        <v>224</v>
      </c>
      <c r="F87" s="43">
        <v>16.763044182413399</v>
      </c>
      <c r="G87" s="43">
        <v>65.889373256111995</v>
      </c>
      <c r="I87" s="33" t="s">
        <v>224</v>
      </c>
      <c r="J87" s="38">
        <v>16.908969663723902</v>
      </c>
      <c r="K87" s="37">
        <v>65.801606317101104</v>
      </c>
      <c r="M87" s="33" t="s">
        <v>224</v>
      </c>
      <c r="N87" s="45">
        <v>15.167677944413301</v>
      </c>
      <c r="O87" s="43">
        <v>65.784977470637997</v>
      </c>
      <c r="Q87" s="33" t="s">
        <v>224</v>
      </c>
      <c r="R87" s="45">
        <v>15.2379979640766</v>
      </c>
      <c r="S87" s="43">
        <v>66.757034490602905</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15.1743906199533</v>
      </c>
      <c r="AE87">
        <f t="shared" si="11"/>
        <v>15.818394602501501</v>
      </c>
      <c r="AF87">
        <f t="shared" si="12"/>
        <v>17.251626611538001</v>
      </c>
      <c r="AG87">
        <f t="shared" si="13"/>
        <v>15.044077282519901</v>
      </c>
      <c r="AI87">
        <f t="shared" si="14"/>
        <v>14.599410823434599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44.1392246649744</v>
      </c>
      <c r="AS87">
        <f t="shared" si="16"/>
        <v>45.112160173062499</v>
      </c>
      <c r="AT87">
        <f t="shared" si="17"/>
        <v>45.126902195918298</v>
      </c>
      <c r="AU87">
        <f t="shared" si="18"/>
        <v>46.187763441547197</v>
      </c>
      <c r="AW87">
        <f t="shared" si="19"/>
        <v>45.672400051359503</v>
      </c>
    </row>
    <row r="88" spans="1:49" x14ac:dyDescent="0.3">
      <c r="A88" s="33" t="s">
        <v>324</v>
      </c>
      <c r="B88" s="37">
        <v>12.9643134316476</v>
      </c>
      <c r="C88" s="37">
        <v>42.037078711629</v>
      </c>
      <c r="E88" s="33" t="s">
        <v>324</v>
      </c>
      <c r="F88" s="43">
        <v>13.095441996803499</v>
      </c>
      <c r="G88" s="43">
        <v>42.816705825838902</v>
      </c>
      <c r="I88" s="33" t="s">
        <v>324</v>
      </c>
      <c r="J88" s="38">
        <v>13.5829170847817</v>
      </c>
      <c r="K88" s="37">
        <v>42.529818533640601</v>
      </c>
      <c r="M88" s="33" t="s">
        <v>324</v>
      </c>
      <c r="N88" s="45">
        <v>12.185395717677499</v>
      </c>
      <c r="O88" s="43">
        <v>41.543236663526102</v>
      </c>
      <c r="Q88" s="33" t="s">
        <v>324</v>
      </c>
      <c r="R88" s="45">
        <v>11.997979841675299</v>
      </c>
      <c r="S88" s="43">
        <v>41.094482038104097</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23.1443487438695</v>
      </c>
      <c r="AE88">
        <f t="shared" si="11"/>
        <v>25.204878240753299</v>
      </c>
      <c r="AF88">
        <f t="shared" si="12"/>
        <v>25.069992487633201</v>
      </c>
      <c r="AG88">
        <f t="shared" si="13"/>
        <v>23.481962766088099</v>
      </c>
      <c r="AI88">
        <f t="shared" si="14"/>
        <v>20.858826707664299</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70.591555909251994</v>
      </c>
      <c r="AS88">
        <f t="shared" si="16"/>
        <v>53.632007348963299</v>
      </c>
      <c r="AT88">
        <f t="shared" si="17"/>
        <v>53.781601159927</v>
      </c>
      <c r="AU88">
        <f t="shared" si="18"/>
        <v>75.056126163056803</v>
      </c>
      <c r="AW88">
        <f t="shared" si="19"/>
        <v>72.123528987505495</v>
      </c>
    </row>
    <row r="89" spans="1:49" x14ac:dyDescent="0.3">
      <c r="A89" s="33" t="s">
        <v>10</v>
      </c>
      <c r="B89" s="37">
        <v>11.876701496573199</v>
      </c>
      <c r="C89" s="37">
        <v>46.893397582875899</v>
      </c>
      <c r="E89" s="33" t="s">
        <v>10</v>
      </c>
      <c r="F89" s="43">
        <v>12.3034890875734</v>
      </c>
      <c r="G89" s="43">
        <v>46.176215061072497</v>
      </c>
      <c r="I89" s="33" t="s">
        <v>10</v>
      </c>
      <c r="J89" s="38">
        <v>12.3727284147155</v>
      </c>
      <c r="K89" s="37">
        <v>46.194074722008502</v>
      </c>
      <c r="M89" s="33" t="s">
        <v>10</v>
      </c>
      <c r="N89" s="45">
        <v>11.301627743487201</v>
      </c>
      <c r="O89" s="43">
        <v>46.368504086654902</v>
      </c>
      <c r="Q89" s="33" t="s">
        <v>10</v>
      </c>
      <c r="R89" s="45">
        <v>11.023847457478</v>
      </c>
      <c r="S89" s="43">
        <v>43.198474695565999</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12.530204263745899</v>
      </c>
      <c r="AE89">
        <f t="shared" si="11"/>
        <v>11.933722489409901</v>
      </c>
      <c r="AF89">
        <f t="shared" si="12"/>
        <v>11.6729447584204</v>
      </c>
      <c r="AG89">
        <f t="shared" si="13"/>
        <v>11.2160050992035</v>
      </c>
      <c r="AI89">
        <f t="shared" si="14"/>
        <v>10.3403005611117</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24.546487448133199</v>
      </c>
      <c r="AS89">
        <f t="shared" si="16"/>
        <v>24.512143435554002</v>
      </c>
      <c r="AT89">
        <f t="shared" si="17"/>
        <v>24.727416194378499</v>
      </c>
      <c r="AU89">
        <f t="shared" si="18"/>
        <v>23.192506101090199</v>
      </c>
      <c r="AW89">
        <f t="shared" si="19"/>
        <v>41.000200667493601</v>
      </c>
    </row>
    <row r="90" spans="1:49" x14ac:dyDescent="0.3">
      <c r="A90" s="33" t="s">
        <v>33</v>
      </c>
      <c r="B90" s="37">
        <v>13.1854306660166</v>
      </c>
      <c r="C90" s="37">
        <v>38.054618911884702</v>
      </c>
      <c r="E90" s="33" t="s">
        <v>33</v>
      </c>
      <c r="F90" s="43">
        <v>12.4836681808855</v>
      </c>
      <c r="G90" s="43">
        <v>41.501421108439601</v>
      </c>
      <c r="I90" s="33" t="s">
        <v>33</v>
      </c>
      <c r="J90" s="38">
        <v>13.6776695965372</v>
      </c>
      <c r="K90" s="37">
        <v>38.651060925495003</v>
      </c>
      <c r="M90" s="33" t="s">
        <v>33</v>
      </c>
      <c r="N90" s="45">
        <v>12.0603714264192</v>
      </c>
      <c r="O90" s="43">
        <v>38.536931691107903</v>
      </c>
      <c r="Q90" s="33" t="s">
        <v>33</v>
      </c>
      <c r="R90" s="45">
        <v>14.1234434301289</v>
      </c>
      <c r="S90" s="43">
        <v>41.270059579382597</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18.346009211014898</v>
      </c>
      <c r="AE90">
        <f t="shared" si="11"/>
        <v>17.629662093380499</v>
      </c>
      <c r="AF90">
        <f t="shared" si="12"/>
        <v>19.018681497999101</v>
      </c>
      <c r="AG90">
        <f t="shared" si="13"/>
        <v>17.988393990395402</v>
      </c>
      <c r="AI90">
        <f t="shared" si="14"/>
        <v>15.407820642395</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34.4171719554259</v>
      </c>
      <c r="AS90">
        <f t="shared" si="16"/>
        <v>34.9392711233535</v>
      </c>
      <c r="AT90">
        <f t="shared" si="17"/>
        <v>36.233026270846501</v>
      </c>
      <c r="AU90">
        <f t="shared" si="18"/>
        <v>38.734435474644897</v>
      </c>
      <c r="AW90">
        <f t="shared" si="19"/>
        <v>37.254996135372799</v>
      </c>
    </row>
    <row r="91" spans="1:49" x14ac:dyDescent="0.3">
      <c r="A91" s="33" t="s">
        <v>67</v>
      </c>
      <c r="B91" s="37">
        <v>12.478958557677799</v>
      </c>
      <c r="C91" s="37">
        <v>30.416203499452099</v>
      </c>
      <c r="E91" s="33" t="s">
        <v>67</v>
      </c>
      <c r="F91" s="43">
        <v>12.7143217283504</v>
      </c>
      <c r="G91" s="43">
        <v>33.569899904987899</v>
      </c>
      <c r="I91" s="33" t="s">
        <v>67</v>
      </c>
      <c r="J91" s="38">
        <v>12.8243857135311</v>
      </c>
      <c r="K91" s="37">
        <v>33.919327619380503</v>
      </c>
      <c r="M91" s="33" t="s">
        <v>67</v>
      </c>
      <c r="N91" s="45">
        <v>11.514093570204</v>
      </c>
      <c r="O91" s="43">
        <v>26.444884652608302</v>
      </c>
      <c r="Q91" s="33" t="s">
        <v>67</v>
      </c>
      <c r="R91" s="45">
        <v>10.5823306451787</v>
      </c>
      <c r="S91" s="43">
        <v>25.074773814285098</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14.962753332798099</v>
      </c>
      <c r="AE91">
        <f t="shared" si="11"/>
        <v>14.6771306606457</v>
      </c>
      <c r="AF91">
        <f t="shared" si="12"/>
        <v>15.385228638602699</v>
      </c>
      <c r="AG91">
        <f t="shared" si="13"/>
        <v>14.560765825935</v>
      </c>
      <c r="AI91">
        <f t="shared" si="14"/>
        <v>13.3541461885728</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38.886381439183502</v>
      </c>
      <c r="AS91">
        <f t="shared" si="16"/>
        <v>39.029324442559002</v>
      </c>
      <c r="AT91">
        <f t="shared" si="17"/>
        <v>38.892429528414802</v>
      </c>
      <c r="AU91">
        <f t="shared" si="18"/>
        <v>38.492447142151804</v>
      </c>
      <c r="AW91">
        <f t="shared" si="19"/>
        <v>36.4521950379538</v>
      </c>
    </row>
    <row r="92" spans="1:49" x14ac:dyDescent="0.3">
      <c r="A92" s="33" t="s">
        <v>84</v>
      </c>
      <c r="B92" s="37">
        <v>17.161358463053801</v>
      </c>
      <c r="C92" s="37">
        <v>63.595142333090102</v>
      </c>
      <c r="E92" s="33" t="s">
        <v>84</v>
      </c>
      <c r="F92" s="43">
        <v>17.2664614459703</v>
      </c>
      <c r="G92" s="43">
        <v>58.8321003858049</v>
      </c>
      <c r="I92" s="33" t="s">
        <v>84</v>
      </c>
      <c r="J92" s="38">
        <v>17.1840321957181</v>
      </c>
      <c r="K92" s="37">
        <v>59.002347482446297</v>
      </c>
      <c r="M92" s="33" t="s">
        <v>84</v>
      </c>
      <c r="N92" s="45">
        <v>14.0578457895054</v>
      </c>
      <c r="O92" s="43">
        <v>62.891824122017702</v>
      </c>
      <c r="Q92" s="33" t="s">
        <v>84</v>
      </c>
      <c r="R92" s="45">
        <v>13.791703005956601</v>
      </c>
      <c r="S92" s="43">
        <v>64.264502812226098</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11.1377165273383</v>
      </c>
      <c r="AE92">
        <f t="shared" si="11"/>
        <v>10.893309928284999</v>
      </c>
      <c r="AF92">
        <f t="shared" si="12"/>
        <v>10.9541232940703</v>
      </c>
      <c r="AG92">
        <f t="shared" si="13"/>
        <v>10.6845625294591</v>
      </c>
      <c r="AI92">
        <f t="shared" si="14"/>
        <v>10.8262119191821</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24.179187870011098</v>
      </c>
      <c r="AS92">
        <f t="shared" si="16"/>
        <v>23.4768850979085</v>
      </c>
      <c r="AT92">
        <f t="shared" si="17"/>
        <v>23.962299209817701</v>
      </c>
      <c r="AU92">
        <f t="shared" si="18"/>
        <v>38.626727008959499</v>
      </c>
      <c r="AW92">
        <f t="shared" si="19"/>
        <v>31.899809045856099</v>
      </c>
    </row>
    <row r="93" spans="1:49" x14ac:dyDescent="0.3">
      <c r="A93" s="33" t="s">
        <v>105</v>
      </c>
      <c r="B93" s="37">
        <v>11.6421985022769</v>
      </c>
      <c r="C93" s="37">
        <v>37.515891811699198</v>
      </c>
      <c r="E93" s="33" t="s">
        <v>105</v>
      </c>
      <c r="F93" s="43">
        <v>12.6955145461431</v>
      </c>
      <c r="G93" s="43">
        <v>38.807715290396999</v>
      </c>
      <c r="I93" s="33" t="s">
        <v>105</v>
      </c>
      <c r="J93" s="38">
        <v>11.782564223597101</v>
      </c>
      <c r="K93" s="37">
        <v>38.827183805700102</v>
      </c>
      <c r="M93" s="33" t="s">
        <v>105</v>
      </c>
      <c r="N93" s="45">
        <v>10.8089849446859</v>
      </c>
      <c r="O93" s="43">
        <v>38.557984393826899</v>
      </c>
      <c r="Q93" s="33" t="s">
        <v>105</v>
      </c>
      <c r="R93" s="45">
        <v>10.998738952997201</v>
      </c>
      <c r="S93" s="43">
        <v>38.666884038446199</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10.9660949918849</v>
      </c>
      <c r="AE93">
        <f t="shared" si="11"/>
        <v>10.9053366957067</v>
      </c>
      <c r="AF93">
        <f t="shared" si="12"/>
        <v>11.284837560137699</v>
      </c>
      <c r="AG93">
        <f t="shared" si="13"/>
        <v>10.3071584864174</v>
      </c>
      <c r="AI93">
        <f t="shared" si="14"/>
        <v>9.9497502610933903</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32.505199322501198</v>
      </c>
      <c r="AS93">
        <f t="shared" si="16"/>
        <v>33.400055040993799</v>
      </c>
      <c r="AT93">
        <f t="shared" si="17"/>
        <v>33.447019924078099</v>
      </c>
      <c r="AU93">
        <f t="shared" si="18"/>
        <v>30.5623067631102</v>
      </c>
      <c r="AW93">
        <f t="shared" si="19"/>
        <v>29.872140759624301</v>
      </c>
    </row>
    <row r="94" spans="1:49" x14ac:dyDescent="0.3">
      <c r="A94" s="33" t="s">
        <v>136</v>
      </c>
      <c r="B94" s="37">
        <v>11.1553855922387</v>
      </c>
      <c r="C94" s="37">
        <v>50.593238768864403</v>
      </c>
      <c r="E94" s="33" t="s">
        <v>136</v>
      </c>
      <c r="F94" s="43">
        <v>11.191043224111199</v>
      </c>
      <c r="G94" s="43">
        <v>51.1163415132499</v>
      </c>
      <c r="I94" s="33" t="s">
        <v>136</v>
      </c>
      <c r="J94" s="38">
        <v>11.553444085062599</v>
      </c>
      <c r="K94" s="37">
        <v>51.1163415132499</v>
      </c>
      <c r="M94" s="33" t="s">
        <v>136</v>
      </c>
      <c r="N94" s="45">
        <v>10.997540301866399</v>
      </c>
      <c r="O94" s="43">
        <v>49.741017985431697</v>
      </c>
      <c r="Q94" s="33" t="s">
        <v>136</v>
      </c>
      <c r="R94" s="45">
        <v>10.281946338135</v>
      </c>
      <c r="S94" s="43">
        <v>51.175516455553897</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11.119058370572301</v>
      </c>
      <c r="AE94">
        <f t="shared" si="11"/>
        <v>9.3131955655944498</v>
      </c>
      <c r="AF94">
        <f t="shared" si="12"/>
        <v>9.5021211798719598</v>
      </c>
      <c r="AG94">
        <f t="shared" si="13"/>
        <v>8.2734298811573392</v>
      </c>
      <c r="AI94">
        <f t="shared" si="14"/>
        <v>8.6333838203641893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24.857744026699201</v>
      </c>
      <c r="AS94">
        <f t="shared" si="16"/>
        <v>24.3577202829693</v>
      </c>
      <c r="AT94">
        <f t="shared" si="17"/>
        <v>24.759097999547102</v>
      </c>
      <c r="AU94">
        <f t="shared" si="18"/>
        <v>24.353059380215299</v>
      </c>
      <c r="AW94">
        <f t="shared" si="19"/>
        <v>23.493562816123202</v>
      </c>
    </row>
    <row r="95" spans="1:49" x14ac:dyDescent="0.3">
      <c r="A95" s="33" t="s">
        <v>184</v>
      </c>
      <c r="B95" s="37">
        <v>13.232404827607301</v>
      </c>
      <c r="C95" s="37">
        <v>35.760451990511797</v>
      </c>
      <c r="E95" s="33" t="s">
        <v>184</v>
      </c>
      <c r="F95" s="43">
        <v>12.986643491993901</v>
      </c>
      <c r="G95" s="43">
        <v>38.915501041513998</v>
      </c>
      <c r="I95" s="33" t="s">
        <v>184</v>
      </c>
      <c r="J95" s="38">
        <v>14.395293128385299</v>
      </c>
      <c r="K95" s="37">
        <v>38.481555907795801</v>
      </c>
      <c r="M95" s="33" t="s">
        <v>184</v>
      </c>
      <c r="N95" s="45">
        <v>13.268888159188201</v>
      </c>
      <c r="O95" s="43">
        <v>38.510242139344498</v>
      </c>
      <c r="Q95" s="33" t="s">
        <v>184</v>
      </c>
      <c r="R95" s="45">
        <v>13.3020323486317</v>
      </c>
      <c r="S95" s="43">
        <v>37.351665976099099</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9.3390078778419898</v>
      </c>
      <c r="AE95">
        <f t="shared" si="11"/>
        <v>9.69439121271982</v>
      </c>
      <c r="AF95">
        <f t="shared" si="12"/>
        <v>11.7217603346005</v>
      </c>
      <c r="AG95">
        <f t="shared" si="13"/>
        <v>10.122639638615301</v>
      </c>
      <c r="AI95">
        <f t="shared" si="14"/>
        <v>8.6211721058676503</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17.2686560126423</v>
      </c>
      <c r="AS95">
        <f t="shared" si="16"/>
        <v>17.396114863994001</v>
      </c>
      <c r="AT95">
        <f t="shared" si="17"/>
        <v>18.071782318540698</v>
      </c>
      <c r="AU95">
        <f t="shared" si="18"/>
        <v>16.6872384301608</v>
      </c>
      <c r="AW95">
        <f t="shared" si="19"/>
        <v>16.658379907021398</v>
      </c>
    </row>
    <row r="96" spans="1:49" x14ac:dyDescent="0.3">
      <c r="A96" s="33" t="s">
        <v>239</v>
      </c>
      <c r="B96" s="37">
        <v>14.5770586272572</v>
      </c>
      <c r="C96" s="37">
        <v>39.2932144446047</v>
      </c>
      <c r="E96" s="33" t="s">
        <v>239</v>
      </c>
      <c r="F96" s="43">
        <v>14.3013155432232</v>
      </c>
      <c r="G96" s="43">
        <v>38.788333577689798</v>
      </c>
      <c r="I96" s="33" t="s">
        <v>239</v>
      </c>
      <c r="J96" s="38">
        <v>16.3686320956119</v>
      </c>
      <c r="K96" s="37">
        <v>38.661954927281698</v>
      </c>
      <c r="M96" s="33" t="s">
        <v>239</v>
      </c>
      <c r="N96" s="45">
        <v>14.2922163519652</v>
      </c>
      <c r="O96" s="43">
        <v>37.349178098818399</v>
      </c>
      <c r="Q96" s="33" t="s">
        <v>239</v>
      </c>
      <c r="R96" s="45">
        <v>13.0834900314584</v>
      </c>
      <c r="S96" s="43">
        <v>35.928394769287699</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12.571583655747199</v>
      </c>
      <c r="AE96">
        <f t="shared" si="11"/>
        <v>12.8302526069003</v>
      </c>
      <c r="AF96">
        <f t="shared" si="12"/>
        <v>13.106529825131901</v>
      </c>
      <c r="AG96">
        <f t="shared" si="13"/>
        <v>13.2431881978966</v>
      </c>
      <c r="AI96">
        <f t="shared" si="14"/>
        <v>12.585177406414401</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47.169037612796799</v>
      </c>
      <c r="AS96">
        <f t="shared" si="16"/>
        <v>45.8400269034356</v>
      </c>
      <c r="AT96">
        <f t="shared" si="17"/>
        <v>45.8400269034356</v>
      </c>
      <c r="AU96">
        <f t="shared" si="18"/>
        <v>39.845933039128703</v>
      </c>
      <c r="AW96">
        <f t="shared" si="19"/>
        <v>37.822951319657903</v>
      </c>
    </row>
    <row r="97" spans="1:49" x14ac:dyDescent="0.3">
      <c r="A97" s="33" t="s">
        <v>333</v>
      </c>
      <c r="B97" s="37">
        <v>14.909669082971099</v>
      </c>
      <c r="C97" s="37">
        <v>37.686221952537501</v>
      </c>
      <c r="E97" s="33" t="s">
        <v>333</v>
      </c>
      <c r="F97" s="43">
        <v>14.434998921865599</v>
      </c>
      <c r="G97" s="43">
        <v>38.101001283480699</v>
      </c>
      <c r="I97" s="33" t="s">
        <v>333</v>
      </c>
      <c r="J97" s="38">
        <v>15.2476049964131</v>
      </c>
      <c r="K97" s="37">
        <v>36.639348370748202</v>
      </c>
      <c r="M97" s="33" t="s">
        <v>333</v>
      </c>
      <c r="N97" s="45">
        <v>13.828163671748401</v>
      </c>
      <c r="O97" s="43">
        <v>37.069142466706602</v>
      </c>
      <c r="Q97" s="33" t="s">
        <v>333</v>
      </c>
      <c r="R97" s="45">
        <v>12.467470744910299</v>
      </c>
      <c r="S97" s="43">
        <v>32.965070603079297</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12.3516336249287</v>
      </c>
      <c r="AE97">
        <f t="shared" si="11"/>
        <v>12.4885357442983</v>
      </c>
      <c r="AF97">
        <f t="shared" si="12"/>
        <v>12.6168656629245</v>
      </c>
      <c r="AG97">
        <f t="shared" si="13"/>
        <v>11.7872717187782</v>
      </c>
      <c r="AI97">
        <f t="shared" si="14"/>
        <v>10.351533754704599</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33.645377517452502</v>
      </c>
      <c r="AS97">
        <f t="shared" si="16"/>
        <v>33.218084663933901</v>
      </c>
      <c r="AT97">
        <f t="shared" si="17"/>
        <v>41.119593586425502</v>
      </c>
      <c r="AU97">
        <f t="shared" si="18"/>
        <v>31.173296690129199</v>
      </c>
      <c r="AW97">
        <f t="shared" si="19"/>
        <v>29.712119822524301</v>
      </c>
    </row>
    <row r="98" spans="1:49" x14ac:dyDescent="0.3">
      <c r="A98" s="33" t="s">
        <v>30</v>
      </c>
      <c r="B98" s="37">
        <v>15.9323239466624</v>
      </c>
      <c r="C98" s="37">
        <v>25.2234848154629</v>
      </c>
      <c r="E98" s="33" t="s">
        <v>30</v>
      </c>
      <c r="F98" s="43">
        <v>14.3892836533634</v>
      </c>
      <c r="G98" s="43">
        <v>25.443807374697101</v>
      </c>
      <c r="I98" s="33" t="s">
        <v>30</v>
      </c>
      <c r="J98" s="38">
        <v>14.9698143773204</v>
      </c>
      <c r="K98" s="37">
        <v>25.769090987896899</v>
      </c>
      <c r="M98" s="33" t="s">
        <v>30</v>
      </c>
      <c r="N98" s="45">
        <v>13.931532882974601</v>
      </c>
      <c r="O98" s="43">
        <v>27.876064176003101</v>
      </c>
      <c r="Q98" s="33" t="s">
        <v>30</v>
      </c>
      <c r="R98" s="45">
        <v>12.9351718866259</v>
      </c>
      <c r="S98" s="43">
        <v>28.489475633543599</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17.236554769743801</v>
      </c>
      <c r="AE98">
        <f t="shared" si="11"/>
        <v>16.946440368737399</v>
      </c>
      <c r="AF98">
        <f t="shared" si="12"/>
        <v>19.001419268254701</v>
      </c>
      <c r="AG98">
        <f t="shared" si="13"/>
        <v>17.125045118912102</v>
      </c>
      <c r="AI98">
        <f t="shared" si="14"/>
        <v>16.7958649815168</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27.458119883222601</v>
      </c>
      <c r="AS98">
        <f t="shared" si="16"/>
        <v>29.268235996556399</v>
      </c>
      <c r="AT98">
        <f t="shared" si="17"/>
        <v>29.412605996577401</v>
      </c>
      <c r="AU98">
        <f t="shared" si="18"/>
        <v>30.7005028035557</v>
      </c>
      <c r="AW98">
        <f t="shared" si="19"/>
        <v>29.1710497003338</v>
      </c>
    </row>
    <row r="99" spans="1:49" x14ac:dyDescent="0.3">
      <c r="A99" s="33" t="s">
        <v>61</v>
      </c>
      <c r="B99" s="37">
        <v>13.857411950696701</v>
      </c>
      <c r="C99" s="37">
        <v>28.806944198089599</v>
      </c>
      <c r="E99" s="33" t="s">
        <v>61</v>
      </c>
      <c r="F99" s="43">
        <v>13.008296974783599</v>
      </c>
      <c r="G99" s="43">
        <v>29.149615237296199</v>
      </c>
      <c r="I99" s="33" t="s">
        <v>61</v>
      </c>
      <c r="J99" s="38">
        <v>13.474034930247599</v>
      </c>
      <c r="K99" s="37">
        <v>29.232782510144201</v>
      </c>
      <c r="M99" s="33" t="s">
        <v>61</v>
      </c>
      <c r="N99" s="45">
        <v>12.6614096137945</v>
      </c>
      <c r="O99" s="43">
        <v>41.987095273288404</v>
      </c>
      <c r="Q99" s="33" t="s">
        <v>61</v>
      </c>
      <c r="R99" s="45">
        <v>10.2533554333352</v>
      </c>
      <c r="S99" s="43">
        <v>27.334391123206402</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12.654398293282799</v>
      </c>
      <c r="AE99">
        <f t="shared" si="11"/>
        <v>13.134754810009801</v>
      </c>
      <c r="AF99">
        <f t="shared" si="12"/>
        <v>13.763874277097701</v>
      </c>
      <c r="AG99">
        <f t="shared" si="13"/>
        <v>12.8329531178567</v>
      </c>
      <c r="AI99">
        <f t="shared" si="14"/>
        <v>10.813852189811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38.618204515298601</v>
      </c>
      <c r="AS99">
        <f t="shared" si="16"/>
        <v>38.259129402835903</v>
      </c>
      <c r="AT99">
        <f t="shared" si="17"/>
        <v>38.263587030037698</v>
      </c>
      <c r="AU99">
        <f t="shared" si="18"/>
        <v>38.190892100257201</v>
      </c>
      <c r="AW99">
        <f t="shared" si="19"/>
        <v>38.797455552192503</v>
      </c>
    </row>
    <row r="100" spans="1:49" x14ac:dyDescent="0.3">
      <c r="A100" s="33" t="s">
        <v>124</v>
      </c>
      <c r="B100" s="37">
        <v>19.327533053440199</v>
      </c>
      <c r="C100" s="37">
        <v>47.949767873482003</v>
      </c>
      <c r="E100" s="33" t="s">
        <v>124</v>
      </c>
      <c r="F100" s="43">
        <v>20.211115654924502</v>
      </c>
      <c r="G100" s="43">
        <v>49.145054768866601</v>
      </c>
      <c r="I100" s="33" t="s">
        <v>124</v>
      </c>
      <c r="J100" s="38">
        <v>20.302583531107999</v>
      </c>
      <c r="K100" s="37">
        <v>49.176151775618401</v>
      </c>
      <c r="M100" s="33" t="s">
        <v>124</v>
      </c>
      <c r="N100" s="45">
        <v>18.737443206854699</v>
      </c>
      <c r="O100" s="43">
        <v>50.113219189179297</v>
      </c>
      <c r="Q100" s="33" t="s">
        <v>124</v>
      </c>
      <c r="R100" s="45">
        <v>17.719082787847999</v>
      </c>
      <c r="S100" s="43">
        <v>49.511855826589198</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13.857411950696701</v>
      </c>
      <c r="AE100">
        <f t="shared" si="11"/>
        <v>13.008296974783599</v>
      </c>
      <c r="AF100">
        <f t="shared" si="12"/>
        <v>13.474034930247599</v>
      </c>
      <c r="AG100">
        <f t="shared" si="13"/>
        <v>12.6614096137945</v>
      </c>
      <c r="AI100">
        <f t="shared" si="14"/>
        <v>10.2533554333352</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28.806944198089599</v>
      </c>
      <c r="AS100">
        <f t="shared" si="16"/>
        <v>29.149615237296199</v>
      </c>
      <c r="AT100">
        <f t="shared" si="17"/>
        <v>29.232782510144201</v>
      </c>
      <c r="AU100">
        <f t="shared" si="18"/>
        <v>41.987095273288404</v>
      </c>
      <c r="AW100">
        <f t="shared" si="19"/>
        <v>27.334391123206402</v>
      </c>
    </row>
    <row r="101" spans="1:49" x14ac:dyDescent="0.3">
      <c r="A101" s="33" t="s">
        <v>138</v>
      </c>
      <c r="B101" s="37">
        <v>13.8554223284857</v>
      </c>
      <c r="C101" s="37">
        <v>36.149637666232103</v>
      </c>
      <c r="E101" s="33" t="s">
        <v>138</v>
      </c>
      <c r="F101" s="43">
        <v>13.873911787975301</v>
      </c>
      <c r="G101" s="43">
        <v>36.378480754353497</v>
      </c>
      <c r="I101" s="33" t="s">
        <v>138</v>
      </c>
      <c r="J101" s="38">
        <v>15.482034694965</v>
      </c>
      <c r="K101" s="37">
        <v>36.234057525192199</v>
      </c>
      <c r="M101" s="33" t="s">
        <v>138</v>
      </c>
      <c r="N101" s="45">
        <v>13.823858979199599</v>
      </c>
      <c r="O101" s="43">
        <v>31.787984071103701</v>
      </c>
      <c r="Q101" s="33" t="s">
        <v>138</v>
      </c>
      <c r="R101" s="45">
        <v>12.563465018520001</v>
      </c>
      <c r="S101" s="43">
        <v>30.863790482787302</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14.194167841690399</v>
      </c>
      <c r="AE101">
        <f t="shared" si="11"/>
        <v>13.6248911662236</v>
      </c>
      <c r="AF101">
        <f t="shared" si="12"/>
        <v>14.8414736157942</v>
      </c>
      <c r="AG101">
        <f t="shared" si="13"/>
        <v>13.4584011828405</v>
      </c>
      <c r="AI101">
        <f t="shared" si="14"/>
        <v>13.971842019526701</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26.846542036873899</v>
      </c>
      <c r="AS101">
        <f t="shared" si="16"/>
        <v>25.276744142296401</v>
      </c>
      <c r="AT101">
        <f t="shared" si="17"/>
        <v>25.650673924244899</v>
      </c>
      <c r="AU101">
        <f t="shared" si="18"/>
        <v>22.340977595195699</v>
      </c>
      <c r="AW101">
        <f t="shared" si="19"/>
        <v>22.466988453530199</v>
      </c>
    </row>
    <row r="102" spans="1:49" x14ac:dyDescent="0.3">
      <c r="A102" s="33" t="s">
        <v>169</v>
      </c>
      <c r="B102" s="37">
        <v>16.879013796061599</v>
      </c>
      <c r="C102" s="37">
        <v>52.073473083838202</v>
      </c>
      <c r="E102" s="33" t="s">
        <v>169</v>
      </c>
      <c r="F102" s="43">
        <v>16.863029799291301</v>
      </c>
      <c r="G102" s="43">
        <v>53.267647298719098</v>
      </c>
      <c r="I102" s="33" t="s">
        <v>169</v>
      </c>
      <c r="J102" s="38">
        <v>17.581187386857099</v>
      </c>
      <c r="K102" s="37">
        <v>53.274544314383597</v>
      </c>
      <c r="M102" s="33" t="s">
        <v>169</v>
      </c>
      <c r="N102" s="45">
        <v>13.9027953602811</v>
      </c>
      <c r="O102" s="43">
        <v>52.470315485906198</v>
      </c>
      <c r="Q102" s="33" t="s">
        <v>169</v>
      </c>
      <c r="R102" s="45">
        <v>12.724846342414001</v>
      </c>
      <c r="S102" s="43">
        <v>51.5948182128122</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10.2553120091638</v>
      </c>
      <c r="AE102">
        <f t="shared" si="11"/>
        <v>9.8219444911070699</v>
      </c>
      <c r="AF102">
        <f t="shared" si="12"/>
        <v>9.7660999723531798</v>
      </c>
      <c r="AG102">
        <f t="shared" si="13"/>
        <v>9.5598333363192491</v>
      </c>
      <c r="AI102">
        <f t="shared" si="14"/>
        <v>8.5604019093416692</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17.160783172804098</v>
      </c>
      <c r="AS102">
        <f t="shared" si="16"/>
        <v>17.056470577138299</v>
      </c>
      <c r="AT102">
        <f t="shared" si="17"/>
        <v>17.416637204579899</v>
      </c>
      <c r="AU102">
        <f t="shared" si="18"/>
        <v>19.068178617431499</v>
      </c>
      <c r="AW102">
        <f t="shared" si="19"/>
        <v>18.2704074878813</v>
      </c>
    </row>
    <row r="103" spans="1:49" x14ac:dyDescent="0.3">
      <c r="A103" s="33" t="s">
        <v>194</v>
      </c>
      <c r="B103" s="37">
        <v>13.629701524789599</v>
      </c>
      <c r="C103" s="37">
        <v>56.393254329529498</v>
      </c>
      <c r="E103" s="33" t="s">
        <v>194</v>
      </c>
      <c r="F103" s="43">
        <v>13.0152920978074</v>
      </c>
      <c r="G103" s="43">
        <v>56.483065346011102</v>
      </c>
      <c r="I103" s="33" t="s">
        <v>194</v>
      </c>
      <c r="J103" s="38">
        <v>14.6770337368417</v>
      </c>
      <c r="K103" s="37">
        <v>45.995159460734399</v>
      </c>
      <c r="M103" s="33" t="s">
        <v>194</v>
      </c>
      <c r="N103" s="45">
        <v>12.530151553761</v>
      </c>
      <c r="O103" s="43">
        <v>28.675360887806001</v>
      </c>
      <c r="Q103" s="33" t="s">
        <v>194</v>
      </c>
      <c r="R103" s="45">
        <v>11.596816655265201</v>
      </c>
      <c r="S103" s="43">
        <v>27.721336408815802</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15.114121575077901</v>
      </c>
      <c r="AE103">
        <f t="shared" si="11"/>
        <v>16.0884796429233</v>
      </c>
      <c r="AF103">
        <f t="shared" si="12"/>
        <v>18.2500157125356</v>
      </c>
      <c r="AG103">
        <f t="shared" si="13"/>
        <v>15.124275536165801</v>
      </c>
      <c r="AI103">
        <f t="shared" si="14"/>
        <v>14.028122773995699</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36.538900747018999</v>
      </c>
      <c r="AS103">
        <f t="shared" si="16"/>
        <v>26.955520296783099</v>
      </c>
      <c r="AT103">
        <f t="shared" si="17"/>
        <v>27.1927642414472</v>
      </c>
      <c r="AU103">
        <f t="shared" si="18"/>
        <v>29.868371949328498</v>
      </c>
      <c r="AW103">
        <f t="shared" si="19"/>
        <v>27.137941080878601</v>
      </c>
    </row>
    <row r="104" spans="1:49" x14ac:dyDescent="0.3">
      <c r="A104" s="33" t="s">
        <v>199</v>
      </c>
      <c r="B104" s="37">
        <v>11.8738662016164</v>
      </c>
      <c r="C104" s="37">
        <v>28.091653679447699</v>
      </c>
      <c r="E104" s="33" t="s">
        <v>199</v>
      </c>
      <c r="F104" s="43">
        <v>11.1448426438584</v>
      </c>
      <c r="G104" s="43">
        <v>28.167803515817099</v>
      </c>
      <c r="I104" s="33" t="s">
        <v>199</v>
      </c>
      <c r="J104" s="38">
        <v>11.6672121976426</v>
      </c>
      <c r="K104" s="37">
        <v>28.155797701529501</v>
      </c>
      <c r="M104" s="33" t="s">
        <v>199</v>
      </c>
      <c r="N104" s="45">
        <v>11.6865636912155</v>
      </c>
      <c r="O104" s="43">
        <v>27.8589394604594</v>
      </c>
      <c r="Q104" s="33" t="s">
        <v>199</v>
      </c>
      <c r="R104" s="45">
        <v>11.695886219448999</v>
      </c>
      <c r="S104" s="43">
        <v>29.8198915474294</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12.478958557677799</v>
      </c>
      <c r="AE104">
        <f t="shared" si="11"/>
        <v>12.7143217283504</v>
      </c>
      <c r="AF104">
        <f t="shared" si="12"/>
        <v>12.8243857135311</v>
      </c>
      <c r="AG104">
        <f t="shared" si="13"/>
        <v>11.514093570204</v>
      </c>
      <c r="AI104">
        <f t="shared" si="14"/>
        <v>10.5823306451787</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30.416203499452099</v>
      </c>
      <c r="AS104">
        <f t="shared" si="16"/>
        <v>33.569899904987899</v>
      </c>
      <c r="AT104">
        <f t="shared" si="17"/>
        <v>33.919327619380503</v>
      </c>
      <c r="AU104">
        <f t="shared" si="18"/>
        <v>26.444884652608302</v>
      </c>
      <c r="AW104">
        <f t="shared" si="19"/>
        <v>25.074773814285098</v>
      </c>
    </row>
    <row r="105" spans="1:49" x14ac:dyDescent="0.3">
      <c r="A105" s="33" t="s">
        <v>334</v>
      </c>
      <c r="B105" s="37">
        <v>15.9245716286513</v>
      </c>
      <c r="C105" s="37">
        <v>55.777351497253797</v>
      </c>
      <c r="E105" s="33" t="s">
        <v>334</v>
      </c>
      <c r="F105" s="43">
        <v>17.8219218708449</v>
      </c>
      <c r="G105" s="43">
        <v>59.594941131924898</v>
      </c>
      <c r="I105" s="33" t="s">
        <v>334</v>
      </c>
      <c r="J105" s="38">
        <v>18.560445903020302</v>
      </c>
      <c r="K105" s="37">
        <v>59.002048486880597</v>
      </c>
      <c r="M105" s="33" t="s">
        <v>334</v>
      </c>
      <c r="N105" s="45">
        <v>16.388236925586401</v>
      </c>
      <c r="O105" s="43">
        <v>53.264716676382598</v>
      </c>
      <c r="Q105" s="33" t="s">
        <v>334</v>
      </c>
      <c r="R105" s="45">
        <v>15.790564657870499</v>
      </c>
      <c r="S105" s="43">
        <v>52.132422237183199</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16.435682072945699</v>
      </c>
      <c r="AE105">
        <f t="shared" si="11"/>
        <v>15.228238884954299</v>
      </c>
      <c r="AF105">
        <f t="shared" si="12"/>
        <v>16.519669035784101</v>
      </c>
      <c r="AG105">
        <f t="shared" si="13"/>
        <v>15.060595183884701</v>
      </c>
      <c r="AI105">
        <f t="shared" si="14"/>
        <v>12.581715978958799</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38.678643662943102</v>
      </c>
      <c r="AS105">
        <f t="shared" si="16"/>
        <v>39.794371563882599</v>
      </c>
      <c r="AT105">
        <f t="shared" si="17"/>
        <v>39.895822467266399</v>
      </c>
      <c r="AU105">
        <f t="shared" si="18"/>
        <v>40.447447849955303</v>
      </c>
      <c r="AW105">
        <f t="shared" si="19"/>
        <v>39.779974114655403</v>
      </c>
    </row>
    <row r="106" spans="1:49" x14ac:dyDescent="0.3">
      <c r="A106" s="33" t="s">
        <v>35</v>
      </c>
      <c r="B106" s="37">
        <v>15.454044063272701</v>
      </c>
      <c r="C106" s="37">
        <v>91.219045740853204</v>
      </c>
      <c r="E106" s="33" t="s">
        <v>35</v>
      </c>
      <c r="F106" s="43">
        <v>16.012536380435499</v>
      </c>
      <c r="G106" s="43">
        <v>103.697070777685</v>
      </c>
      <c r="I106" s="33" t="s">
        <v>35</v>
      </c>
      <c r="J106" s="38">
        <v>17.629005252651201</v>
      </c>
      <c r="K106" s="37">
        <v>103.697070777685</v>
      </c>
      <c r="M106" s="33" t="s">
        <v>35</v>
      </c>
      <c r="N106" s="45">
        <v>15.643704302810001</v>
      </c>
      <c r="O106" s="43">
        <v>63.745396615912803</v>
      </c>
      <c r="Q106" s="33" t="s">
        <v>35</v>
      </c>
      <c r="R106" s="45">
        <v>14.8207336237385</v>
      </c>
      <c r="S106" s="43">
        <v>60.470650114242702</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14.364056320629</v>
      </c>
      <c r="AE106">
        <f t="shared" si="11"/>
        <v>13.781504758692501</v>
      </c>
      <c r="AF106">
        <f t="shared" si="12"/>
        <v>14.6251040809423</v>
      </c>
      <c r="AG106">
        <f t="shared" si="13"/>
        <v>13.868345791863099</v>
      </c>
      <c r="AI106">
        <f t="shared" si="14"/>
        <v>12.3579980887517</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46.9025922467561</v>
      </c>
      <c r="AS106">
        <f t="shared" si="16"/>
        <v>48.562804290809403</v>
      </c>
      <c r="AT106">
        <f t="shared" si="17"/>
        <v>48.562804290809403</v>
      </c>
      <c r="AU106">
        <f t="shared" si="18"/>
        <v>48.162683585911402</v>
      </c>
      <c r="AW106">
        <f t="shared" si="19"/>
        <v>46.216089198188399</v>
      </c>
    </row>
    <row r="107" spans="1:49" x14ac:dyDescent="0.3">
      <c r="A107" s="33" t="s">
        <v>94</v>
      </c>
      <c r="B107" s="37">
        <v>16.390038707995402</v>
      </c>
      <c r="C107" s="37">
        <v>91.952742696271699</v>
      </c>
      <c r="E107" s="33" t="s">
        <v>94</v>
      </c>
      <c r="F107" s="43">
        <v>19.694978209038698</v>
      </c>
      <c r="G107" s="43">
        <v>95.967551031259802</v>
      </c>
      <c r="I107" s="33" t="s">
        <v>94</v>
      </c>
      <c r="J107" s="38">
        <v>20.054733011456001</v>
      </c>
      <c r="K107" s="37">
        <v>95.967551031259802</v>
      </c>
      <c r="M107" s="33" t="s">
        <v>94</v>
      </c>
      <c r="N107" s="45">
        <v>19.607311526916199</v>
      </c>
      <c r="O107" s="43">
        <v>95.193675027205998</v>
      </c>
      <c r="Q107" s="33" t="s">
        <v>94</v>
      </c>
      <c r="R107" s="45">
        <v>18.628995227328499</v>
      </c>
      <c r="S107" s="43">
        <v>94.808879029699597</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13.300990430720599</v>
      </c>
      <c r="AE107">
        <f t="shared" si="11"/>
        <v>14.6701625362541</v>
      </c>
      <c r="AF107">
        <f t="shared" si="12"/>
        <v>14.951826599262199</v>
      </c>
      <c r="AG107">
        <f t="shared" si="13"/>
        <v>11.9948926575466</v>
      </c>
      <c r="AI107">
        <f t="shared" si="14"/>
        <v>10.784047226814</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38.480441345731002</v>
      </c>
      <c r="AS107">
        <f t="shared" si="16"/>
        <v>39.718640800242902</v>
      </c>
      <c r="AT107">
        <f t="shared" si="17"/>
        <v>39.718640800242902</v>
      </c>
      <c r="AU107">
        <f t="shared" si="18"/>
        <v>41.318718938867399</v>
      </c>
      <c r="AW107">
        <f t="shared" si="19"/>
        <v>37.527121060564099</v>
      </c>
    </row>
    <row r="108" spans="1:49" x14ac:dyDescent="0.3">
      <c r="A108" s="33" t="s">
        <v>160</v>
      </c>
      <c r="B108" s="37">
        <v>10.904310328074899</v>
      </c>
      <c r="C108" s="37">
        <v>18.550241880624998</v>
      </c>
      <c r="E108" s="33" t="s">
        <v>160</v>
      </c>
      <c r="F108" s="43">
        <v>11.790040988574599</v>
      </c>
      <c r="G108" s="43">
        <v>16.975344759730302</v>
      </c>
      <c r="I108" s="33" t="s">
        <v>160</v>
      </c>
      <c r="J108" s="38">
        <v>11.6879017459697</v>
      </c>
      <c r="K108" s="37">
        <v>17.3121141587933</v>
      </c>
      <c r="M108" s="33" t="s">
        <v>160</v>
      </c>
      <c r="N108" s="45">
        <v>9.9564972099309408</v>
      </c>
      <c r="O108" s="43">
        <v>18.819577314141402</v>
      </c>
      <c r="Q108" s="33" t="s">
        <v>160</v>
      </c>
      <c r="R108" s="45">
        <v>9.3442587843119806</v>
      </c>
      <c r="S108" s="43">
        <v>16.5162046141823</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10.634270225344601</v>
      </c>
      <c r="AE108">
        <f t="shared" si="11"/>
        <v>10.795904754752</v>
      </c>
      <c r="AF108">
        <f t="shared" si="12"/>
        <v>11.377809882773899</v>
      </c>
      <c r="AG108">
        <f t="shared" si="13"/>
        <v>12.0708708975059</v>
      </c>
      <c r="AI108">
        <f t="shared" si="14"/>
        <v>8.7664976058718107</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38.2501969277208</v>
      </c>
      <c r="AS108">
        <f t="shared" si="16"/>
        <v>39.320623503037098</v>
      </c>
      <c r="AT108">
        <f t="shared" si="17"/>
        <v>39.392982592941301</v>
      </c>
      <c r="AU108">
        <f t="shared" si="18"/>
        <v>39.5706362146326</v>
      </c>
      <c r="AW108">
        <f t="shared" si="19"/>
        <v>39.471618637228097</v>
      </c>
    </row>
    <row r="109" spans="1:49" x14ac:dyDescent="0.3">
      <c r="A109" s="33" t="s">
        <v>187</v>
      </c>
      <c r="B109" s="37">
        <v>16.531546312690999</v>
      </c>
      <c r="C109" s="37">
        <v>39.8511950132295</v>
      </c>
      <c r="E109" s="33" t="s">
        <v>187</v>
      </c>
      <c r="F109" s="43">
        <v>18.5708681880756</v>
      </c>
      <c r="G109" s="43">
        <v>44.2677839045027</v>
      </c>
      <c r="I109" s="33" t="s">
        <v>187</v>
      </c>
      <c r="J109" s="38">
        <v>18.483422331851099</v>
      </c>
      <c r="K109" s="37">
        <v>44.503867070034701</v>
      </c>
      <c r="M109" s="33" t="s">
        <v>187</v>
      </c>
      <c r="N109" s="45">
        <v>17.336891290777999</v>
      </c>
      <c r="O109" s="43">
        <v>47.727923632621902</v>
      </c>
      <c r="Q109" s="33" t="s">
        <v>187</v>
      </c>
      <c r="R109" s="45">
        <v>16.837904444787998</v>
      </c>
      <c r="S109" s="43">
        <v>45.8636866196371</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12.5558164906092</v>
      </c>
      <c r="AE109">
        <f t="shared" si="11"/>
        <v>12.0804037770602</v>
      </c>
      <c r="AF109">
        <f t="shared" si="12"/>
        <v>12.8689294304366</v>
      </c>
      <c r="AG109">
        <f t="shared" si="13"/>
        <v>11.781184130251701</v>
      </c>
      <c r="AI109">
        <f t="shared" si="14"/>
        <v>11.3117561350067</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23.458236901191299</v>
      </c>
      <c r="AS109">
        <f t="shared" si="16"/>
        <v>23.461186445852199</v>
      </c>
      <c r="AT109">
        <f t="shared" si="17"/>
        <v>24.158816055741202</v>
      </c>
      <c r="AU109">
        <f t="shared" si="18"/>
        <v>23.977005678520801</v>
      </c>
      <c r="AW109">
        <f t="shared" si="19"/>
        <v>22.055240523458401</v>
      </c>
    </row>
    <row r="110" spans="1:49" x14ac:dyDescent="0.3">
      <c r="A110" s="33" t="s">
        <v>242</v>
      </c>
      <c r="B110" s="37">
        <v>19.986853953358899</v>
      </c>
      <c r="C110" s="37">
        <v>69.898591934157295</v>
      </c>
      <c r="E110" s="33" t="s">
        <v>242</v>
      </c>
      <c r="F110" s="43">
        <v>21.8829527840978</v>
      </c>
      <c r="G110" s="43">
        <v>75.410343146557807</v>
      </c>
      <c r="I110" s="33" t="s">
        <v>242</v>
      </c>
      <c r="J110" s="38">
        <v>24.150782558605801</v>
      </c>
      <c r="K110" s="37">
        <v>69.723301871576496</v>
      </c>
      <c r="M110" s="33" t="s">
        <v>242</v>
      </c>
      <c r="N110" s="45">
        <v>19.819601262920401</v>
      </c>
      <c r="O110" s="43">
        <v>51.004229054226599</v>
      </c>
      <c r="Q110" s="33" t="s">
        <v>242</v>
      </c>
      <c r="R110" s="45">
        <v>20.058394994726399</v>
      </c>
      <c r="S110" s="43">
        <v>52.2594803443072</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21.4994830824124</v>
      </c>
      <c r="AE110">
        <f t="shared" si="11"/>
        <v>23.047467657700999</v>
      </c>
      <c r="AF110">
        <f t="shared" si="12"/>
        <v>22.146720742804099</v>
      </c>
      <c r="AG110">
        <f t="shared" si="13"/>
        <v>19.470248497913101</v>
      </c>
      <c r="AI110">
        <f t="shared" si="14"/>
        <v>18.9249496278136</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71.964861055999094</v>
      </c>
      <c r="AS110">
        <f t="shared" si="16"/>
        <v>70.626225567771897</v>
      </c>
      <c r="AT110">
        <f t="shared" si="17"/>
        <v>70.603615303033493</v>
      </c>
      <c r="AU110">
        <f t="shared" si="18"/>
        <v>95.5292548663746</v>
      </c>
      <c r="AW110">
        <f t="shared" si="19"/>
        <v>93.669792503001204</v>
      </c>
    </row>
    <row r="111" spans="1:49" x14ac:dyDescent="0.3">
      <c r="A111" s="33" t="s">
        <v>243</v>
      </c>
      <c r="B111" s="37">
        <v>14.7589715575686</v>
      </c>
      <c r="C111" s="37">
        <v>37.752851390438799</v>
      </c>
      <c r="E111" s="33" t="s">
        <v>243</v>
      </c>
      <c r="F111" s="43">
        <v>15.846520598105601</v>
      </c>
      <c r="G111" s="43">
        <v>40.5386881851651</v>
      </c>
      <c r="I111" s="33" t="s">
        <v>243</v>
      </c>
      <c r="J111" s="38">
        <v>16.292070069164701</v>
      </c>
      <c r="K111" s="37">
        <v>40.703356857083001</v>
      </c>
      <c r="M111" s="33" t="s">
        <v>243</v>
      </c>
      <c r="N111" s="45">
        <v>13.457102193886</v>
      </c>
      <c r="O111" s="43">
        <v>38.990173974772802</v>
      </c>
      <c r="Q111" s="33" t="s">
        <v>243</v>
      </c>
      <c r="R111" s="45">
        <v>13.899198023639199</v>
      </c>
      <c r="S111" s="43">
        <v>39.376760887741902</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15.766038239587701</v>
      </c>
      <c r="AE111">
        <f t="shared" si="11"/>
        <v>16.2103203976705</v>
      </c>
      <c r="AF111">
        <f t="shared" si="12"/>
        <v>18.876247510144999</v>
      </c>
      <c r="AG111">
        <f t="shared" si="13"/>
        <v>16.201295813294099</v>
      </c>
      <c r="AI111">
        <f t="shared" si="14"/>
        <v>13.196988003234001</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19.108592139459901</v>
      </c>
      <c r="AS111">
        <f t="shared" si="16"/>
        <v>20.102948820052099</v>
      </c>
      <c r="AT111">
        <f t="shared" si="17"/>
        <v>20.357175949828701</v>
      </c>
      <c r="AU111">
        <f t="shared" si="18"/>
        <v>21.0712884559623</v>
      </c>
      <c r="AW111">
        <f t="shared" si="19"/>
        <v>21.413027957941502</v>
      </c>
    </row>
    <row r="112" spans="1:49" x14ac:dyDescent="0.3">
      <c r="A112" s="33" t="s">
        <v>302</v>
      </c>
      <c r="B112" s="37">
        <v>17.877297988778899</v>
      </c>
      <c r="C112" s="37">
        <v>47.268056872623099</v>
      </c>
      <c r="E112" s="33" t="s">
        <v>302</v>
      </c>
      <c r="F112" s="43">
        <v>20.7143811444238</v>
      </c>
      <c r="G112" s="43">
        <v>49.793195520480801</v>
      </c>
      <c r="I112" s="33" t="s">
        <v>302</v>
      </c>
      <c r="J112" s="38">
        <v>22.193100242166601</v>
      </c>
      <c r="K112" s="37">
        <v>49.793195520480801</v>
      </c>
      <c r="M112" s="33" t="s">
        <v>302</v>
      </c>
      <c r="N112" s="45">
        <v>18.7217572696537</v>
      </c>
      <c r="O112" s="43">
        <v>49.933539459066999</v>
      </c>
      <c r="Q112" s="33" t="s">
        <v>302</v>
      </c>
      <c r="R112" s="45">
        <v>16.742874608047799</v>
      </c>
      <c r="S112" s="43">
        <v>48.707690645707302</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21.7477216691859</v>
      </c>
      <c r="AE112">
        <f t="shared" si="11"/>
        <v>21.3114479302936</v>
      </c>
      <c r="AF112">
        <f t="shared" si="12"/>
        <v>20.120718148064501</v>
      </c>
      <c r="AG112">
        <f t="shared" si="13"/>
        <v>19.251853251970399</v>
      </c>
      <c r="AI112">
        <f t="shared" si="14"/>
        <v>18.8726626423827</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49.136493095101002</v>
      </c>
      <c r="AS112">
        <f t="shared" si="16"/>
        <v>48.4628539405605</v>
      </c>
      <c r="AT112">
        <f t="shared" si="17"/>
        <v>48.543715215032201</v>
      </c>
      <c r="AU112">
        <f t="shared" si="18"/>
        <v>55.973735561167501</v>
      </c>
      <c r="AW112">
        <f t="shared" si="19"/>
        <v>52.226928621287598</v>
      </c>
    </row>
    <row r="113" spans="1:49" x14ac:dyDescent="0.3">
      <c r="A113" s="33" t="s">
        <v>336</v>
      </c>
      <c r="B113" s="37">
        <v>15.004780851259</v>
      </c>
      <c r="C113" s="37">
        <v>35.679910456165501</v>
      </c>
      <c r="E113" s="33" t="s">
        <v>336</v>
      </c>
      <c r="F113" s="43">
        <v>14.737721188488701</v>
      </c>
      <c r="G113" s="43">
        <v>37.389475451278997</v>
      </c>
      <c r="I113" s="33" t="s">
        <v>336</v>
      </c>
      <c r="J113" s="38">
        <v>16.007246546236502</v>
      </c>
      <c r="K113" s="37">
        <v>37.680372863475803</v>
      </c>
      <c r="M113" s="33" t="s">
        <v>336</v>
      </c>
      <c r="N113" s="45">
        <v>13.3946019544112</v>
      </c>
      <c r="O113" s="43">
        <v>36.735182097200997</v>
      </c>
      <c r="Q113" s="33" t="s">
        <v>336</v>
      </c>
      <c r="R113" s="45">
        <v>12.5654641955656</v>
      </c>
      <c r="S113" s="43">
        <v>37.463332328187498</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17.927702012841301</v>
      </c>
      <c r="AE113">
        <f t="shared" si="11"/>
        <v>18.3123494165953</v>
      </c>
      <c r="AF113">
        <f t="shared" si="12"/>
        <v>19.276368492477602</v>
      </c>
      <c r="AG113">
        <f t="shared" si="13"/>
        <v>17.278255050209399</v>
      </c>
      <c r="AI113">
        <f t="shared" si="14"/>
        <v>16.809021838316699</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68.465727209938805</v>
      </c>
      <c r="AS113">
        <f t="shared" si="16"/>
        <v>70.332643601166396</v>
      </c>
      <c r="AT113">
        <f t="shared" si="17"/>
        <v>57.0455551993618</v>
      </c>
      <c r="AU113">
        <f t="shared" si="18"/>
        <v>38.8362260446238</v>
      </c>
      <c r="AW113">
        <f t="shared" si="19"/>
        <v>38.931004677163799</v>
      </c>
    </row>
    <row r="114" spans="1:49" x14ac:dyDescent="0.3">
      <c r="A114" s="33" t="s">
        <v>351</v>
      </c>
      <c r="B114" s="37">
        <v>15.766038239587701</v>
      </c>
      <c r="C114" s="37">
        <v>19.108592139459901</v>
      </c>
      <c r="E114" s="33" t="s">
        <v>351</v>
      </c>
      <c r="F114" s="43">
        <v>16.2103203976705</v>
      </c>
      <c r="G114" s="43">
        <v>20.102948820052099</v>
      </c>
      <c r="I114" s="33" t="s">
        <v>351</v>
      </c>
      <c r="J114" s="38">
        <v>18.876247510144999</v>
      </c>
      <c r="K114" s="37">
        <v>20.357175949828701</v>
      </c>
      <c r="M114" s="33" t="s">
        <v>351</v>
      </c>
      <c r="N114" s="45">
        <v>16.201295813294099</v>
      </c>
      <c r="O114" s="43">
        <v>21.0712884559623</v>
      </c>
      <c r="Q114" s="33" t="s">
        <v>351</v>
      </c>
      <c r="R114" s="45">
        <v>13.196988003234001</v>
      </c>
      <c r="S114" s="43">
        <v>21.413027957941502</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12.9057942393137</v>
      </c>
      <c r="AE114">
        <f t="shared" si="11"/>
        <v>13.0116281866334</v>
      </c>
      <c r="AF114">
        <f t="shared" si="12"/>
        <v>14.577032841589901</v>
      </c>
      <c r="AG114">
        <f t="shared" si="13"/>
        <v>12.090490319494</v>
      </c>
      <c r="AI114">
        <f t="shared" si="14"/>
        <v>11.6296163603593</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21.2187882297033</v>
      </c>
      <c r="AS114">
        <f t="shared" si="16"/>
        <v>21.773049287834599</v>
      </c>
      <c r="AT114">
        <f t="shared" si="17"/>
        <v>22.029760148347599</v>
      </c>
      <c r="AU114">
        <f t="shared" si="18"/>
        <v>20.489759558596901</v>
      </c>
      <c r="AW114">
        <f t="shared" si="19"/>
        <v>20.656233316726301</v>
      </c>
    </row>
    <row r="115" spans="1:49" x14ac:dyDescent="0.3">
      <c r="A115" s="33" t="s">
        <v>352</v>
      </c>
      <c r="B115" s="37">
        <v>20.898981948494601</v>
      </c>
      <c r="C115" s="37">
        <v>49.373720024059303</v>
      </c>
      <c r="E115" s="33" t="s">
        <v>352</v>
      </c>
      <c r="F115" s="43">
        <v>22.472912345029201</v>
      </c>
      <c r="G115" s="43">
        <v>52.0669048078434</v>
      </c>
      <c r="I115" s="33" t="s">
        <v>352</v>
      </c>
      <c r="J115" s="38">
        <v>21.744324378436701</v>
      </c>
      <c r="K115" s="37">
        <v>52.146244186401198</v>
      </c>
      <c r="M115" s="33" t="s">
        <v>352</v>
      </c>
      <c r="N115" s="45">
        <v>18.544498145685999</v>
      </c>
      <c r="O115" s="43">
        <v>52.453133773415999</v>
      </c>
      <c r="Q115" s="33" t="s">
        <v>352</v>
      </c>
      <c r="R115" s="45">
        <v>17.445837969858498</v>
      </c>
      <c r="S115" s="43">
        <v>54.358820807222699</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13.767696034016399</v>
      </c>
      <c r="AE115">
        <f t="shared" si="11"/>
        <v>14.1286276155954</v>
      </c>
      <c r="AF115">
        <f t="shared" si="12"/>
        <v>14.652799791407199</v>
      </c>
      <c r="AG115">
        <f t="shared" si="13"/>
        <v>12.7646222170344</v>
      </c>
      <c r="AI115">
        <f t="shared" si="14"/>
        <v>12.5567235649678</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23.5263855549947</v>
      </c>
      <c r="AS115">
        <f t="shared" si="16"/>
        <v>25.0137243341856</v>
      </c>
      <c r="AT115">
        <f t="shared" si="17"/>
        <v>25.332473196909302</v>
      </c>
      <c r="AU115">
        <f t="shared" si="18"/>
        <v>24.675921564250999</v>
      </c>
      <c r="AW115">
        <f t="shared" si="19"/>
        <v>23.691873270679199</v>
      </c>
    </row>
    <row r="116" spans="1:49" x14ac:dyDescent="0.3">
      <c r="A116" s="33" t="s">
        <v>354</v>
      </c>
      <c r="B116" s="37">
        <v>16.6852616871567</v>
      </c>
      <c r="C116" s="37">
        <v>57.799659978287799</v>
      </c>
      <c r="E116" s="33" t="s">
        <v>354</v>
      </c>
      <c r="F116" s="43">
        <v>16.612144399292099</v>
      </c>
      <c r="G116" s="43">
        <v>63.073451243332499</v>
      </c>
      <c r="I116" s="33" t="s">
        <v>354</v>
      </c>
      <c r="J116" s="38">
        <v>17.537215602478501</v>
      </c>
      <c r="K116" s="37">
        <v>63.060508391235103</v>
      </c>
      <c r="M116" s="33" t="s">
        <v>354</v>
      </c>
      <c r="N116" s="45">
        <v>15.4112472072638</v>
      </c>
      <c r="O116" s="43">
        <v>67.410101354198304</v>
      </c>
      <c r="Q116" s="33" t="s">
        <v>354</v>
      </c>
      <c r="R116" s="45">
        <v>13.6311852334149</v>
      </c>
      <c r="S116" s="43">
        <v>66.870956899347107</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10.077043732327899</v>
      </c>
      <c r="AE116">
        <f t="shared" si="11"/>
        <v>10.3171973687798</v>
      </c>
      <c r="AF116">
        <f t="shared" si="12"/>
        <v>11.2519101500821</v>
      </c>
      <c r="AG116">
        <f t="shared" si="13"/>
        <v>10.2943866141224</v>
      </c>
      <c r="AI116">
        <f t="shared" si="14"/>
        <v>8.5868729212527608</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19.720311413208801</v>
      </c>
      <c r="AS116">
        <f t="shared" si="16"/>
        <v>28.839778351993999</v>
      </c>
      <c r="AT116">
        <f t="shared" si="17"/>
        <v>23.6975301538811</v>
      </c>
      <c r="AU116">
        <f t="shared" si="18"/>
        <v>29.993537362152601</v>
      </c>
      <c r="AW116">
        <f t="shared" si="19"/>
        <v>29.428563359819801</v>
      </c>
    </row>
    <row r="117" spans="1:49" x14ac:dyDescent="0.3">
      <c r="A117" s="33" t="s">
        <v>356</v>
      </c>
      <c r="B117" s="37">
        <v>13.6127938372413</v>
      </c>
      <c r="C117" s="37">
        <v>25.994880167460401</v>
      </c>
      <c r="E117" s="33" t="s">
        <v>356</v>
      </c>
      <c r="F117" s="43">
        <v>11.873531809829201</v>
      </c>
      <c r="G117" s="43">
        <v>27.211532161500699</v>
      </c>
      <c r="I117" s="33" t="s">
        <v>356</v>
      </c>
      <c r="J117" s="38">
        <v>15.865790308077299</v>
      </c>
      <c r="K117" s="37">
        <v>27.301403059532099</v>
      </c>
      <c r="M117" s="33" t="s">
        <v>356</v>
      </c>
      <c r="N117" s="45">
        <v>11.603367701865301</v>
      </c>
      <c r="O117" s="43">
        <v>23.310153715723601</v>
      </c>
      <c r="Q117" s="33" t="s">
        <v>356</v>
      </c>
      <c r="R117" s="45">
        <v>11.439374511133099</v>
      </c>
      <c r="S117" s="43">
        <v>23.836087919189499</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20.898981948494601</v>
      </c>
      <c r="AE117">
        <f t="shared" si="11"/>
        <v>22.472912345029201</v>
      </c>
      <c r="AF117">
        <f t="shared" si="12"/>
        <v>21.744324378436701</v>
      </c>
      <c r="AG117">
        <f t="shared" si="13"/>
        <v>18.544498145685999</v>
      </c>
      <c r="AI117">
        <f t="shared" si="14"/>
        <v>17.445837969858498</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49.373720024059303</v>
      </c>
      <c r="AS117">
        <f t="shared" si="16"/>
        <v>52.0669048078434</v>
      </c>
      <c r="AT117">
        <f t="shared" si="17"/>
        <v>52.146244186401198</v>
      </c>
      <c r="AU117">
        <f t="shared" si="18"/>
        <v>52.453133773415999</v>
      </c>
      <c r="AW117">
        <f t="shared" si="19"/>
        <v>54.358820807222699</v>
      </c>
    </row>
    <row r="118" spans="1:49" x14ac:dyDescent="0.3">
      <c r="A118" s="33" t="s">
        <v>358</v>
      </c>
      <c r="B118" s="37">
        <v>10.922284225178601</v>
      </c>
      <c r="C118" s="37">
        <v>24.360709396532201</v>
      </c>
      <c r="E118" s="33" t="s">
        <v>358</v>
      </c>
      <c r="F118" s="43">
        <v>10.457008426398501</v>
      </c>
      <c r="G118" s="43">
        <v>24.170240106489299</v>
      </c>
      <c r="I118" s="33" t="s">
        <v>358</v>
      </c>
      <c r="J118" s="38">
        <v>11.1511507139776</v>
      </c>
      <c r="K118" s="37">
        <v>25.334663601277899</v>
      </c>
      <c r="M118" s="33" t="s">
        <v>358</v>
      </c>
      <c r="N118" s="45">
        <v>9.9365366330160292</v>
      </c>
      <c r="O118" s="43">
        <v>22.264791366365401</v>
      </c>
      <c r="Q118" s="33" t="s">
        <v>358</v>
      </c>
      <c r="R118" s="45">
        <v>9.3175729102585798</v>
      </c>
      <c r="S118" s="43">
        <v>21.388700499109099</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17.161358463053801</v>
      </c>
      <c r="AE118">
        <f t="shared" si="11"/>
        <v>17.2664614459703</v>
      </c>
      <c r="AF118">
        <f t="shared" si="12"/>
        <v>17.1840321957181</v>
      </c>
      <c r="AG118">
        <f t="shared" si="13"/>
        <v>14.0578457895054</v>
      </c>
      <c r="AI118">
        <f t="shared" si="14"/>
        <v>13.791703005956601</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63.595142333090102</v>
      </c>
      <c r="AS118">
        <f t="shared" si="16"/>
        <v>58.8321003858049</v>
      </c>
      <c r="AT118">
        <f t="shared" si="17"/>
        <v>59.002347482446297</v>
      </c>
      <c r="AU118">
        <f t="shared" si="18"/>
        <v>62.891824122017702</v>
      </c>
      <c r="AW118">
        <f t="shared" si="19"/>
        <v>64.264502812226098</v>
      </c>
    </row>
    <row r="119" spans="1:49" x14ac:dyDescent="0.3">
      <c r="A119" s="33" t="s">
        <v>362</v>
      </c>
      <c r="B119" s="37">
        <v>21.010969997598199</v>
      </c>
      <c r="C119" s="37">
        <v>50.740511111187303</v>
      </c>
      <c r="E119" s="33" t="s">
        <v>362</v>
      </c>
      <c r="F119" s="43">
        <v>21.207614243346999</v>
      </c>
      <c r="G119" s="43">
        <v>50.631356583307699</v>
      </c>
      <c r="I119" s="33" t="s">
        <v>362</v>
      </c>
      <c r="J119" s="38">
        <v>22.182046137899</v>
      </c>
      <c r="K119" s="37">
        <v>50.6453750672121</v>
      </c>
      <c r="M119" s="33" t="s">
        <v>362</v>
      </c>
      <c r="N119" s="45">
        <v>17.186065784602</v>
      </c>
      <c r="O119" s="43">
        <v>50.703388538830097</v>
      </c>
      <c r="Q119" s="33" t="s">
        <v>362</v>
      </c>
      <c r="R119" s="45">
        <v>17.753329586514798</v>
      </c>
      <c r="S119" s="43">
        <v>54.631285456425303</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16.144201981271699</v>
      </c>
      <c r="AE119">
        <f t="shared" si="11"/>
        <v>16.099505936367802</v>
      </c>
      <c r="AF119">
        <f t="shared" si="12"/>
        <v>16.212354545985299</v>
      </c>
      <c r="AG119">
        <f t="shared" si="13"/>
        <v>16.454475559742601</v>
      </c>
      <c r="AI119">
        <f t="shared" si="14"/>
        <v>14.3903289973975</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51.960701345938098</v>
      </c>
      <c r="AS119">
        <f t="shared" si="16"/>
        <v>51.112916944819297</v>
      </c>
      <c r="AT119">
        <f t="shared" si="17"/>
        <v>54.058316985253697</v>
      </c>
      <c r="AU119">
        <f t="shared" si="18"/>
        <v>57.407608801219901</v>
      </c>
      <c r="AW119">
        <f t="shared" si="19"/>
        <v>57.086263370442197</v>
      </c>
    </row>
    <row r="120" spans="1:49" x14ac:dyDescent="0.3">
      <c r="A120" s="33" t="s">
        <v>367</v>
      </c>
      <c r="B120" s="37">
        <v>12.806828505314799</v>
      </c>
      <c r="C120" s="37">
        <v>37.073489853734898</v>
      </c>
      <c r="E120" s="33" t="s">
        <v>367</v>
      </c>
      <c r="F120" s="43">
        <v>11.755474966767199</v>
      </c>
      <c r="G120" s="43">
        <v>42.971328477707303</v>
      </c>
      <c r="I120" s="33" t="s">
        <v>367</v>
      </c>
      <c r="J120" s="38">
        <v>12.8417875554264</v>
      </c>
      <c r="K120" s="37">
        <v>41.922904660378499</v>
      </c>
      <c r="M120" s="33" t="s">
        <v>367</v>
      </c>
      <c r="N120" s="45">
        <v>10.936601593948801</v>
      </c>
      <c r="O120" s="43">
        <v>40.188745099768198</v>
      </c>
      <c r="Q120" s="33" t="s">
        <v>367</v>
      </c>
      <c r="R120" s="45">
        <v>9.6912542029580102</v>
      </c>
      <c r="S120" s="43">
        <v>40.371565776241098</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18.815820893725299</v>
      </c>
      <c r="AE120">
        <f t="shared" si="11"/>
        <v>19.394793728241901</v>
      </c>
      <c r="AF120">
        <f t="shared" si="12"/>
        <v>19.650069560281899</v>
      </c>
      <c r="AG120">
        <f t="shared" si="13"/>
        <v>18.751186744662899</v>
      </c>
      <c r="AI120">
        <f t="shared" si="14"/>
        <v>15.426952410889999</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66.664098808402997</v>
      </c>
      <c r="AS120">
        <f t="shared" si="16"/>
        <v>70.696138766809597</v>
      </c>
      <c r="AT120">
        <f t="shared" si="17"/>
        <v>70.759217946441396</v>
      </c>
      <c r="AU120">
        <f t="shared" si="18"/>
        <v>78.549866061118394</v>
      </c>
      <c r="AW120">
        <f t="shared" si="19"/>
        <v>70.923572462378601</v>
      </c>
    </row>
    <row r="121" spans="1:49" x14ac:dyDescent="0.3">
      <c r="A121" s="33" t="s">
        <v>338</v>
      </c>
      <c r="B121" s="37">
        <v>13.241587225504199</v>
      </c>
      <c r="C121" s="37">
        <v>33.448238361872903</v>
      </c>
      <c r="E121" s="33" t="s">
        <v>338</v>
      </c>
      <c r="F121" s="43">
        <v>13.2950224205462</v>
      </c>
      <c r="G121" s="43">
        <v>33.0061878231243</v>
      </c>
      <c r="I121" s="33" t="s">
        <v>338</v>
      </c>
      <c r="J121" s="38">
        <v>13.5787443984412</v>
      </c>
      <c r="K121" s="37">
        <v>33.036946473648101</v>
      </c>
      <c r="M121" s="33" t="s">
        <v>338</v>
      </c>
      <c r="N121" s="45">
        <v>12.334315812257101</v>
      </c>
      <c r="O121" s="43">
        <v>31.7792894352758</v>
      </c>
      <c r="Q121" s="33" t="s">
        <v>338</v>
      </c>
      <c r="R121" s="45">
        <v>11.695150904334801</v>
      </c>
      <c r="S121" s="43">
        <v>31.550093376608899</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18.051289545324</v>
      </c>
      <c r="AE121">
        <f t="shared" si="11"/>
        <v>18.4977163982837</v>
      </c>
      <c r="AF121">
        <f t="shared" si="12"/>
        <v>19.270660547436201</v>
      </c>
      <c r="AG121">
        <f t="shared" si="13"/>
        <v>18.405690683924899</v>
      </c>
      <c r="AI121">
        <f t="shared" si="14"/>
        <v>17.429443453616599</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57.625125350412901</v>
      </c>
      <c r="AS121">
        <f t="shared" si="16"/>
        <v>58.750901822451297</v>
      </c>
      <c r="AT121">
        <f t="shared" si="17"/>
        <v>58.757036061769199</v>
      </c>
      <c r="AU121">
        <f t="shared" si="18"/>
        <v>56.959055480733099</v>
      </c>
      <c r="AW121">
        <f t="shared" si="19"/>
        <v>55.196848017978397</v>
      </c>
    </row>
    <row r="122" spans="1:49" x14ac:dyDescent="0.3">
      <c r="A122" s="33" t="s">
        <v>12</v>
      </c>
      <c r="B122" s="37">
        <v>12.3618605501742</v>
      </c>
      <c r="C122" s="37">
        <v>27.954670237155799</v>
      </c>
      <c r="E122" s="33" t="s">
        <v>12</v>
      </c>
      <c r="F122" s="43">
        <v>12.844790983221801</v>
      </c>
      <c r="G122" s="43">
        <v>26.6526745416074</v>
      </c>
      <c r="I122" s="33" t="s">
        <v>12</v>
      </c>
      <c r="J122" s="38">
        <v>12.980828717741399</v>
      </c>
      <c r="K122" s="37">
        <v>26.7914911230713</v>
      </c>
      <c r="M122" s="33" t="s">
        <v>12</v>
      </c>
      <c r="N122" s="45">
        <v>12.3048759809465</v>
      </c>
      <c r="O122" s="43">
        <v>24.9824187808271</v>
      </c>
      <c r="Q122" s="33" t="s">
        <v>12</v>
      </c>
      <c r="R122" s="45">
        <v>11.5415086119142</v>
      </c>
      <c r="S122" s="43">
        <v>25.0813592161084</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16.1662743931258</v>
      </c>
      <c r="AE122">
        <f t="shared" si="11"/>
        <v>16.657039220683401</v>
      </c>
      <c r="AF122">
        <f t="shared" si="12"/>
        <v>17.537639742212601</v>
      </c>
      <c r="AG122">
        <f t="shared" si="13"/>
        <v>17.736065231917799</v>
      </c>
      <c r="AI122">
        <f t="shared" si="14"/>
        <v>16.146652705617399</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35.862866395738301</v>
      </c>
      <c r="AS122">
        <f t="shared" si="16"/>
        <v>37.946820880869701</v>
      </c>
      <c r="AT122">
        <f t="shared" si="17"/>
        <v>37.973886396662103</v>
      </c>
      <c r="AU122">
        <f t="shared" si="18"/>
        <v>39.323405997833497</v>
      </c>
      <c r="AW122">
        <f t="shared" si="19"/>
        <v>40.185217966271203</v>
      </c>
    </row>
    <row r="123" spans="1:49" x14ac:dyDescent="0.3">
      <c r="A123" s="33" t="s">
        <v>24</v>
      </c>
      <c r="B123" s="37">
        <v>14.7426301897911</v>
      </c>
      <c r="C123" s="37">
        <v>39.215038577093701</v>
      </c>
      <c r="E123" s="33" t="s">
        <v>24</v>
      </c>
      <c r="F123" s="43">
        <v>14.552732820245801</v>
      </c>
      <c r="G123" s="43">
        <v>41.270032498083197</v>
      </c>
      <c r="I123" s="33" t="s">
        <v>24</v>
      </c>
      <c r="J123" s="38">
        <v>14.7245968474571</v>
      </c>
      <c r="K123" s="37">
        <v>41.3044557636401</v>
      </c>
      <c r="M123" s="33" t="s">
        <v>24</v>
      </c>
      <c r="N123" s="45">
        <v>13.2407441831339</v>
      </c>
      <c r="O123" s="43">
        <v>37.668050894948102</v>
      </c>
      <c r="Q123" s="33" t="s">
        <v>24</v>
      </c>
      <c r="R123" s="45">
        <v>11.893043230248599</v>
      </c>
      <c r="S123" s="43">
        <v>39.203670133853898</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16.972789300972799</v>
      </c>
      <c r="AE123">
        <f t="shared" si="11"/>
        <v>17.234403730566299</v>
      </c>
      <c r="AF123">
        <f t="shared" si="12"/>
        <v>17.527730688784001</v>
      </c>
      <c r="AG123">
        <f t="shared" si="13"/>
        <v>14.185006833307501</v>
      </c>
      <c r="AI123">
        <f t="shared" si="14"/>
        <v>14.550254781290301</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56.010849326233298</v>
      </c>
      <c r="AS123">
        <f t="shared" si="16"/>
        <v>57.9711233410723</v>
      </c>
      <c r="AT123">
        <f t="shared" si="17"/>
        <v>58.133678794303897</v>
      </c>
      <c r="AU123">
        <f t="shared" si="18"/>
        <v>57.037499363414099</v>
      </c>
      <c r="AW123">
        <f t="shared" si="19"/>
        <v>58.839406073274603</v>
      </c>
    </row>
    <row r="124" spans="1:49" x14ac:dyDescent="0.3">
      <c r="A124" s="33" t="s">
        <v>49</v>
      </c>
      <c r="B124" s="37">
        <v>10.9660949918849</v>
      </c>
      <c r="C124" s="37">
        <v>32.505199322501198</v>
      </c>
      <c r="E124" s="33" t="s">
        <v>49</v>
      </c>
      <c r="F124" s="43">
        <v>10.9053366957067</v>
      </c>
      <c r="G124" s="43">
        <v>33.400055040993799</v>
      </c>
      <c r="I124" s="33" t="s">
        <v>49</v>
      </c>
      <c r="J124" s="38">
        <v>11.284837560137699</v>
      </c>
      <c r="K124" s="37">
        <v>33.447019924078099</v>
      </c>
      <c r="M124" s="33" t="s">
        <v>49</v>
      </c>
      <c r="N124" s="45">
        <v>10.3071584864174</v>
      </c>
      <c r="O124" s="43">
        <v>30.5623067631102</v>
      </c>
      <c r="Q124" s="33" t="s">
        <v>49</v>
      </c>
      <c r="R124" s="45">
        <v>9.9497502610933903</v>
      </c>
      <c r="S124" s="43">
        <v>29.872140759624301</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15.6445161744646</v>
      </c>
      <c r="AE124">
        <f t="shared" si="11"/>
        <v>16.027027342060901</v>
      </c>
      <c r="AF124">
        <f t="shared" si="12"/>
        <v>16.3002481099218</v>
      </c>
      <c r="AG124">
        <f t="shared" si="13"/>
        <v>14.1805735704746</v>
      </c>
      <c r="AI124">
        <f t="shared" si="14"/>
        <v>12.653111779533001</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40.557601864151202</v>
      </c>
      <c r="AS124">
        <f t="shared" si="16"/>
        <v>43.453289619743003</v>
      </c>
      <c r="AT124">
        <f t="shared" si="17"/>
        <v>43.513654202143499</v>
      </c>
      <c r="AU124">
        <f t="shared" si="18"/>
        <v>34.172638025760698</v>
      </c>
      <c r="AW124">
        <f t="shared" si="19"/>
        <v>33.723694777736803</v>
      </c>
    </row>
    <row r="125" spans="1:49" x14ac:dyDescent="0.3">
      <c r="A125" s="33" t="s">
        <v>113</v>
      </c>
      <c r="B125" s="37">
        <v>14.723234879850599</v>
      </c>
      <c r="C125" s="37">
        <v>28.034658880010099</v>
      </c>
      <c r="E125" s="33" t="s">
        <v>113</v>
      </c>
      <c r="F125" s="43">
        <v>13.960881775995301</v>
      </c>
      <c r="G125" s="43">
        <v>27.397632895831901</v>
      </c>
      <c r="I125" s="33" t="s">
        <v>113</v>
      </c>
      <c r="J125" s="38">
        <v>15.103398589529</v>
      </c>
      <c r="K125" s="37">
        <v>27.487347275017399</v>
      </c>
      <c r="M125" s="33" t="s">
        <v>113</v>
      </c>
      <c r="N125" s="45">
        <v>13.637904706303001</v>
      </c>
      <c r="O125" s="43">
        <v>26.225935998181701</v>
      </c>
      <c r="Q125" s="33" t="s">
        <v>113</v>
      </c>
      <c r="R125" s="45">
        <v>12.884906451637599</v>
      </c>
      <c r="S125" s="43">
        <v>26.373513139140101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16.390038707995402</v>
      </c>
      <c r="AE125">
        <f t="shared" si="11"/>
        <v>19.694978209038698</v>
      </c>
      <c r="AF125">
        <f t="shared" si="12"/>
        <v>20.054733011456001</v>
      </c>
      <c r="AG125">
        <f t="shared" si="13"/>
        <v>19.607311526916199</v>
      </c>
      <c r="AI125">
        <f t="shared" si="14"/>
        <v>18.628995227328499</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91.952742696271699</v>
      </c>
      <c r="AS125">
        <f t="shared" si="16"/>
        <v>95.967551031259802</v>
      </c>
      <c r="AT125">
        <f t="shared" si="17"/>
        <v>95.967551031259802</v>
      </c>
      <c r="AU125">
        <f t="shared" si="18"/>
        <v>95.193675027205998</v>
      </c>
      <c r="AW125">
        <f t="shared" si="19"/>
        <v>94.808879029699597</v>
      </c>
    </row>
    <row r="126" spans="1:49" x14ac:dyDescent="0.3">
      <c r="A126" s="33" t="s">
        <v>167</v>
      </c>
      <c r="B126" s="37">
        <v>11.7204894830346</v>
      </c>
      <c r="C126" s="37">
        <v>36.297650744786097</v>
      </c>
      <c r="E126" s="33" t="s">
        <v>167</v>
      </c>
      <c r="F126" s="43">
        <v>12.538783645269399</v>
      </c>
      <c r="G126" s="43">
        <v>32.185207151740997</v>
      </c>
      <c r="I126" s="33" t="s">
        <v>167</v>
      </c>
      <c r="J126" s="38">
        <v>12.337864988964901</v>
      </c>
      <c r="K126" s="37">
        <v>31.641352087405799</v>
      </c>
      <c r="M126" s="33" t="s">
        <v>167</v>
      </c>
      <c r="N126" s="45">
        <v>11.5107082334453</v>
      </c>
      <c r="O126" s="43">
        <v>30.1747050632781</v>
      </c>
      <c r="Q126" s="33" t="s">
        <v>167</v>
      </c>
      <c r="R126" s="45">
        <v>11.0241867600663</v>
      </c>
      <c r="S126" s="43">
        <v>31.910855793861401</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16.6852616871567</v>
      </c>
      <c r="AE126">
        <f t="shared" si="11"/>
        <v>16.612144399292099</v>
      </c>
      <c r="AF126">
        <f t="shared" si="12"/>
        <v>17.537215602478501</v>
      </c>
      <c r="AG126">
        <f t="shared" si="13"/>
        <v>15.4112472072638</v>
      </c>
      <c r="AI126">
        <f t="shared" si="14"/>
        <v>13.6311852334149</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57.799659978287799</v>
      </c>
      <c r="AS126">
        <f t="shared" si="16"/>
        <v>63.073451243332499</v>
      </c>
      <c r="AT126">
        <f t="shared" si="17"/>
        <v>63.060508391235103</v>
      </c>
      <c r="AU126">
        <f t="shared" si="18"/>
        <v>67.410101354198304</v>
      </c>
      <c r="AW126">
        <f t="shared" si="19"/>
        <v>66.870956899347107</v>
      </c>
    </row>
    <row r="127" spans="1:49" x14ac:dyDescent="0.3">
      <c r="A127" s="33" t="s">
        <v>179</v>
      </c>
      <c r="B127" s="37">
        <v>15.834484173917099</v>
      </c>
      <c r="C127" s="37">
        <v>38.794942151698798</v>
      </c>
      <c r="E127" s="33" t="s">
        <v>179</v>
      </c>
      <c r="F127" s="43">
        <v>15.1408803241193</v>
      </c>
      <c r="G127" s="43">
        <v>40.084866314168998</v>
      </c>
      <c r="I127" s="33" t="s">
        <v>179</v>
      </c>
      <c r="J127" s="38">
        <v>16.186753802307699</v>
      </c>
      <c r="K127" s="37">
        <v>40.330939143881302</v>
      </c>
      <c r="M127" s="33" t="s">
        <v>179</v>
      </c>
      <c r="N127" s="45">
        <v>14.116026920724901</v>
      </c>
      <c r="O127" s="43">
        <v>40.724765242360697</v>
      </c>
      <c r="Q127" s="33" t="s">
        <v>179</v>
      </c>
      <c r="R127" s="45">
        <v>13.8981345394236</v>
      </c>
      <c r="S127" s="43">
        <v>37.444748480322197</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15.055604153202999</v>
      </c>
      <c r="AE127">
        <f t="shared" si="11"/>
        <v>15.4601654730464</v>
      </c>
      <c r="AF127">
        <f t="shared" si="12"/>
        <v>15.784858947019501</v>
      </c>
      <c r="AG127">
        <f t="shared" si="13"/>
        <v>13.8931592895732</v>
      </c>
      <c r="AI127">
        <f t="shared" si="14"/>
        <v>12.8855383639323</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33.559163793964601</v>
      </c>
      <c r="AS127">
        <f t="shared" si="16"/>
        <v>28.0433335374282</v>
      </c>
      <c r="AT127">
        <f t="shared" si="17"/>
        <v>28.516694279038202</v>
      </c>
      <c r="AU127">
        <f t="shared" si="18"/>
        <v>33.472264465116503</v>
      </c>
      <c r="AW127">
        <f t="shared" si="19"/>
        <v>32.813255424622902</v>
      </c>
    </row>
    <row r="128" spans="1:49" x14ac:dyDescent="0.3">
      <c r="A128" s="33" t="s">
        <v>222</v>
      </c>
      <c r="B128" s="37">
        <v>12.148111856509001</v>
      </c>
      <c r="C128" s="37">
        <v>31.8016305940798</v>
      </c>
      <c r="E128" s="33" t="s">
        <v>222</v>
      </c>
      <c r="F128" s="43">
        <v>12.983959859821001</v>
      </c>
      <c r="G128" s="43">
        <v>30.3206152011299</v>
      </c>
      <c r="I128" s="33" t="s">
        <v>222</v>
      </c>
      <c r="J128" s="38">
        <v>12.237394117171</v>
      </c>
      <c r="K128" s="37">
        <v>30.467335234275801</v>
      </c>
      <c r="M128" s="33" t="s">
        <v>222</v>
      </c>
      <c r="N128" s="45">
        <v>11.023949018095999</v>
      </c>
      <c r="O128" s="43">
        <v>32.230966927890201</v>
      </c>
      <c r="Q128" s="33" t="s">
        <v>222</v>
      </c>
      <c r="R128" s="45">
        <v>10.522750938957801</v>
      </c>
      <c r="S128" s="43">
        <v>31.361232382594</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10.029991635143199</v>
      </c>
      <c r="AE128">
        <f t="shared" si="11"/>
        <v>10.086964807671899</v>
      </c>
      <c r="AF128">
        <f t="shared" si="12"/>
        <v>10.814185694156601</v>
      </c>
      <c r="AG128">
        <f t="shared" si="13"/>
        <v>9.9854436199945198</v>
      </c>
      <c r="AI128">
        <f t="shared" si="14"/>
        <v>9.3886905418425695</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66.694928031769393</v>
      </c>
      <c r="AS128">
        <f t="shared" si="16"/>
        <v>62.400967216165903</v>
      </c>
      <c r="AT128">
        <f t="shared" si="17"/>
        <v>62.409451573835</v>
      </c>
      <c r="AU128">
        <f t="shared" si="18"/>
        <v>62.860624502055501</v>
      </c>
      <c r="AW128">
        <f t="shared" si="19"/>
        <v>70.554618743307003</v>
      </c>
    </row>
    <row r="129" spans="1:49" x14ac:dyDescent="0.3">
      <c r="A129" s="33" t="s">
        <v>1287</v>
      </c>
      <c r="B129" s="37">
        <v>24.5380542506831</v>
      </c>
      <c r="C129" s="37">
        <v>48.561244736623202</v>
      </c>
      <c r="E129" s="33" t="s">
        <v>1287</v>
      </c>
      <c r="F129" s="43">
        <v>24.643885072089098</v>
      </c>
      <c r="G129" s="43">
        <v>48.346359734834401</v>
      </c>
      <c r="I129" s="33" t="s">
        <v>1287</v>
      </c>
      <c r="J129" s="38">
        <v>26.3367762112793</v>
      </c>
      <c r="K129" s="37">
        <v>48.433576629134201</v>
      </c>
      <c r="M129" s="33" t="s">
        <v>1287</v>
      </c>
      <c r="N129" s="45">
        <v>22.841365504092501</v>
      </c>
      <c r="O129" s="43">
        <v>49.342044584551701</v>
      </c>
      <c r="Q129" s="33" t="s">
        <v>1287</v>
      </c>
      <c r="R129" s="45">
        <v>21.453771190346899</v>
      </c>
      <c r="S129" s="43">
        <v>48.398210640729801</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11.8086256873277</v>
      </c>
      <c r="AE129">
        <f t="shared" si="11"/>
        <v>11.9903324158748</v>
      </c>
      <c r="AF129">
        <f t="shared" si="12"/>
        <v>12.581521828954999</v>
      </c>
      <c r="AG129">
        <f t="shared" si="13"/>
        <v>11.0462550076762</v>
      </c>
      <c r="AI129">
        <f t="shared" si="14"/>
        <v>9.5433366374606798</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27.147321665977699</v>
      </c>
      <c r="AS129">
        <f t="shared" si="16"/>
        <v>26.5187158943146</v>
      </c>
      <c r="AT129">
        <f t="shared" si="17"/>
        <v>26.727454755342201</v>
      </c>
      <c r="AU129">
        <f t="shared" si="18"/>
        <v>26.306042566961899</v>
      </c>
      <c r="AW129">
        <f t="shared" si="19"/>
        <v>25.4350576225577</v>
      </c>
    </row>
    <row r="130" spans="1:49" x14ac:dyDescent="0.3">
      <c r="A130" s="33" t="s">
        <v>234</v>
      </c>
      <c r="B130" s="37">
        <v>20.4597839377974</v>
      </c>
      <c r="C130" s="37">
        <v>50.9169734149284</v>
      </c>
      <c r="E130" s="33" t="s">
        <v>234</v>
      </c>
      <c r="F130" s="43">
        <v>21.071813860234599</v>
      </c>
      <c r="G130" s="43">
        <v>51.756368837586002</v>
      </c>
      <c r="I130" s="33" t="s">
        <v>234</v>
      </c>
      <c r="J130" s="38">
        <v>23.21018635583</v>
      </c>
      <c r="K130" s="37">
        <v>51.8965077082565</v>
      </c>
      <c r="M130" s="33" t="s">
        <v>234</v>
      </c>
      <c r="N130" s="45">
        <v>18.6454126155501</v>
      </c>
      <c r="O130" s="43">
        <v>52.016441631406501</v>
      </c>
      <c r="Q130" s="33" t="s">
        <v>234</v>
      </c>
      <c r="R130" s="45">
        <v>19.231144977505</v>
      </c>
      <c r="S130" s="43">
        <v>51.582949459385603</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32.793882004688598</v>
      </c>
      <c r="AE130">
        <f t="shared" si="11"/>
        <v>43.557723473958099</v>
      </c>
      <c r="AF130">
        <f t="shared" si="12"/>
        <v>37.630523521261999</v>
      </c>
      <c r="AG130">
        <f t="shared" si="13"/>
        <v>35.100688450290697</v>
      </c>
      <c r="AI130">
        <f t="shared" si="14"/>
        <v>33.179546324594902</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80.196136249037906</v>
      </c>
      <c r="AS130">
        <f t="shared" si="16"/>
        <v>86.361997331556196</v>
      </c>
      <c r="AT130">
        <f t="shared" si="17"/>
        <v>83.997839593166304</v>
      </c>
      <c r="AU130">
        <f t="shared" si="18"/>
        <v>78.326966305715402</v>
      </c>
      <c r="AW130">
        <f t="shared" si="19"/>
        <v>78.234846396790104</v>
      </c>
    </row>
    <row r="131" spans="1:49" x14ac:dyDescent="0.3">
      <c r="A131" s="33" t="s">
        <v>262</v>
      </c>
      <c r="B131" s="37">
        <v>10.989109541678999</v>
      </c>
      <c r="C131" s="37">
        <v>27.675178706862098</v>
      </c>
      <c r="E131" s="33" t="s">
        <v>262</v>
      </c>
      <c r="F131" s="43">
        <v>12.036978429169</v>
      </c>
      <c r="G131" s="43">
        <v>27.621574743437701</v>
      </c>
      <c r="I131" s="33" t="s">
        <v>262</v>
      </c>
      <c r="J131" s="38">
        <v>12.9848161733154</v>
      </c>
      <c r="K131" s="37">
        <v>27.776972153707199</v>
      </c>
      <c r="M131" s="33" t="s">
        <v>262</v>
      </c>
      <c r="N131" s="45">
        <v>11.9638311710906</v>
      </c>
      <c r="O131" s="43">
        <v>29.884662751572101</v>
      </c>
      <c r="Q131" s="33" t="s">
        <v>262</v>
      </c>
      <c r="R131" s="45">
        <v>11.437325864450001</v>
      </c>
      <c r="S131" s="43">
        <v>29.897725616396301</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10.9531135000544</v>
      </c>
      <c r="AE131">
        <f t="shared" ref="AE131:AE194" si="21">VLOOKUP($AA131,$E$4:$F$364,2,FALSE)</f>
        <v>11.1146750596911</v>
      </c>
      <c r="AF131">
        <f t="shared" ref="AF131:AF194" si="22">VLOOKUP($AA131,$I$4:$J$364,2,FALSE)</f>
        <v>10.98536852218</v>
      </c>
      <c r="AG131">
        <f t="shared" ref="AG131:AG194" si="23">VLOOKUP($AA131,$M$4:$N$364,2,FALSE)</f>
        <v>10.189681531837</v>
      </c>
      <c r="AI131">
        <f t="shared" ref="AI131:AI194" si="24">VLOOKUP($AA131,$Q$4:$R$364,2,FALSE)</f>
        <v>9.3065756889163094</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33.918753584760097</v>
      </c>
      <c r="AS131">
        <f t="shared" ref="AS131:AS194" si="26">VLOOKUP($AO131,$E$4:$G$364,3,FALSE)</f>
        <v>34.493310897758398</v>
      </c>
      <c r="AT131">
        <f t="shared" ref="AT131:AT194" si="27">VLOOKUP($AO131,$I$4:$K$364,3,FALSE)</f>
        <v>34.518262365037401</v>
      </c>
      <c r="AU131">
        <f t="shared" ref="AU131:AU194" si="28">VLOOKUP($AO131,$M$4:$O$364,3,FALSE)</f>
        <v>33.164827347259802</v>
      </c>
      <c r="AW131">
        <f t="shared" ref="AW131:AW194" si="29">VLOOKUP($AO131,$Q$4:$S$364,3,FALSE)</f>
        <v>32.271071444683997</v>
      </c>
    </row>
    <row r="132" spans="1:49" x14ac:dyDescent="0.3">
      <c r="A132" s="33" t="s">
        <v>274</v>
      </c>
      <c r="B132" s="37">
        <v>12.4640133854432</v>
      </c>
      <c r="C132" s="37">
        <v>32.447883327327702</v>
      </c>
      <c r="E132" s="33" t="s">
        <v>274</v>
      </c>
      <c r="F132" s="43">
        <v>13.28373905138</v>
      </c>
      <c r="G132" s="43">
        <v>34.3299998342805</v>
      </c>
      <c r="I132" s="33" t="s">
        <v>274</v>
      </c>
      <c r="J132" s="38">
        <v>14.3828925712897</v>
      </c>
      <c r="K132" s="37">
        <v>33.0609590717198</v>
      </c>
      <c r="M132" s="33" t="s">
        <v>274</v>
      </c>
      <c r="N132" s="45">
        <v>13.0665196453607</v>
      </c>
      <c r="O132" s="43">
        <v>29.570991166256501</v>
      </c>
      <c r="Q132" s="33" t="s">
        <v>274</v>
      </c>
      <c r="R132" s="45">
        <v>12.0462511824964</v>
      </c>
      <c r="S132" s="43">
        <v>29.530699006014501</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13.320555594057</v>
      </c>
      <c r="AE132">
        <f t="shared" si="21"/>
        <v>13.040713455845401</v>
      </c>
      <c r="AF132">
        <f t="shared" si="22"/>
        <v>13.877878425039301</v>
      </c>
      <c r="AG132">
        <f t="shared" si="23"/>
        <v>13.065443801854</v>
      </c>
      <c r="AI132">
        <f t="shared" si="24"/>
        <v>12.208111366904401</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40.142873792718397</v>
      </c>
      <c r="AS132">
        <f t="shared" si="26"/>
        <v>42.268303559247201</v>
      </c>
      <c r="AT132">
        <f t="shared" si="27"/>
        <v>37.2571158529149</v>
      </c>
      <c r="AU132">
        <f t="shared" si="28"/>
        <v>32.181261630629997</v>
      </c>
      <c r="AW132">
        <f t="shared" si="29"/>
        <v>32.325174511855302</v>
      </c>
    </row>
    <row r="133" spans="1:49" x14ac:dyDescent="0.3">
      <c r="A133" s="33" t="s">
        <v>341</v>
      </c>
      <c r="B133" s="37">
        <v>15.1325535951843</v>
      </c>
      <c r="C133" s="37">
        <v>36.2746467468275</v>
      </c>
      <c r="E133" s="33" t="s">
        <v>341</v>
      </c>
      <c r="F133" s="43">
        <v>15.4299408076775</v>
      </c>
      <c r="G133" s="43">
        <v>34.330083621665999</v>
      </c>
      <c r="I133" s="33" t="s">
        <v>341</v>
      </c>
      <c r="J133" s="38">
        <v>15.902065715640299</v>
      </c>
      <c r="K133" s="37">
        <v>34.482852860757298</v>
      </c>
      <c r="M133" s="33" t="s">
        <v>341</v>
      </c>
      <c r="N133" s="45">
        <v>14.5839136558567</v>
      </c>
      <c r="O133" s="43">
        <v>36.489221049616098</v>
      </c>
      <c r="Q133" s="33" t="s">
        <v>341</v>
      </c>
      <c r="R133" s="45">
        <v>13.9834274156721</v>
      </c>
      <c r="S133" s="43">
        <v>35.263033859749399</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11.9818118333702</v>
      </c>
      <c r="AE133">
        <f t="shared" si="21"/>
        <v>12.1042104977068</v>
      </c>
      <c r="AF133">
        <f t="shared" si="22"/>
        <v>12.8465586975272</v>
      </c>
      <c r="AG133">
        <f t="shared" si="23"/>
        <v>12.345481886490701</v>
      </c>
      <c r="AI133">
        <f t="shared" si="24"/>
        <v>9.8111127527492403</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20.1561097227574</v>
      </c>
      <c r="AS133">
        <f t="shared" si="26"/>
        <v>19.694754504517299</v>
      </c>
      <c r="AT133">
        <f t="shared" si="27"/>
        <v>19.879650627618499</v>
      </c>
      <c r="AU133">
        <f t="shared" si="28"/>
        <v>19.319933285816798</v>
      </c>
      <c r="AW133">
        <f t="shared" si="29"/>
        <v>19.142081004411502</v>
      </c>
    </row>
    <row r="134" spans="1:49" x14ac:dyDescent="0.3">
      <c r="A134" s="33" t="s">
        <v>56</v>
      </c>
      <c r="B134" s="37">
        <v>12.571583655747199</v>
      </c>
      <c r="C134" s="37">
        <v>47.169037612796799</v>
      </c>
      <c r="E134" s="33" t="s">
        <v>56</v>
      </c>
      <c r="F134" s="43">
        <v>12.8302526069003</v>
      </c>
      <c r="G134" s="43">
        <v>45.8400269034356</v>
      </c>
      <c r="I134" s="33" t="s">
        <v>56</v>
      </c>
      <c r="J134" s="38">
        <v>13.106529825131901</v>
      </c>
      <c r="K134" s="37">
        <v>45.8400269034356</v>
      </c>
      <c r="M134" s="33" t="s">
        <v>56</v>
      </c>
      <c r="N134" s="45">
        <v>13.2431881978966</v>
      </c>
      <c r="O134" s="43">
        <v>39.845933039128703</v>
      </c>
      <c r="Q134" s="33" t="s">
        <v>56</v>
      </c>
      <c r="R134" s="45">
        <v>12.585177406414401</v>
      </c>
      <c r="S134" s="43">
        <v>37.822951319657903</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11.6421985022769</v>
      </c>
      <c r="AE134">
        <f t="shared" si="21"/>
        <v>12.6955145461431</v>
      </c>
      <c r="AF134">
        <f t="shared" si="22"/>
        <v>11.782564223597101</v>
      </c>
      <c r="AG134">
        <f t="shared" si="23"/>
        <v>10.8089849446859</v>
      </c>
      <c r="AI134">
        <f t="shared" si="24"/>
        <v>10.998738952997201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37.515891811699198</v>
      </c>
      <c r="AS134">
        <f t="shared" si="26"/>
        <v>38.807715290396999</v>
      </c>
      <c r="AT134">
        <f t="shared" si="27"/>
        <v>38.827183805700102</v>
      </c>
      <c r="AU134">
        <f t="shared" si="28"/>
        <v>38.557984393826899</v>
      </c>
      <c r="AW134">
        <f t="shared" si="29"/>
        <v>38.666884038446199</v>
      </c>
    </row>
    <row r="135" spans="1:49" x14ac:dyDescent="0.3">
      <c r="A135" s="33" t="s">
        <v>96</v>
      </c>
      <c r="B135" s="37">
        <v>15.055604153202999</v>
      </c>
      <c r="C135" s="37">
        <v>33.559163793964601</v>
      </c>
      <c r="E135" s="33" t="s">
        <v>96</v>
      </c>
      <c r="F135" s="43">
        <v>15.4601654730464</v>
      </c>
      <c r="G135" s="43">
        <v>28.0433335374282</v>
      </c>
      <c r="I135" s="33" t="s">
        <v>96</v>
      </c>
      <c r="J135" s="38">
        <v>15.784858947019501</v>
      </c>
      <c r="K135" s="37">
        <v>28.516694279038202</v>
      </c>
      <c r="M135" s="33" t="s">
        <v>96</v>
      </c>
      <c r="N135" s="45">
        <v>13.8931592895732</v>
      </c>
      <c r="O135" s="43">
        <v>33.472264465116503</v>
      </c>
      <c r="Q135" s="33" t="s">
        <v>96</v>
      </c>
      <c r="R135" s="45">
        <v>12.8855383639323</v>
      </c>
      <c r="S135" s="43">
        <v>32.813255424622902</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10.826926622407701</v>
      </c>
      <c r="AE135">
        <f t="shared" si="21"/>
        <v>10.737059252763601</v>
      </c>
      <c r="AF135">
        <f t="shared" si="22"/>
        <v>12.248658703146001</v>
      </c>
      <c r="AG135">
        <f t="shared" si="23"/>
        <v>11.464801038213899</v>
      </c>
      <c r="AI135">
        <f t="shared" si="24"/>
        <v>10.594669603636801</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17.797711521469601</v>
      </c>
      <c r="AS135">
        <f t="shared" si="26"/>
        <v>17.1250866741503</v>
      </c>
      <c r="AT135">
        <f t="shared" si="27"/>
        <v>17.610197125206099</v>
      </c>
      <c r="AU135">
        <f t="shared" si="28"/>
        <v>17.160616599528499</v>
      </c>
      <c r="AW135">
        <f t="shared" si="29"/>
        <v>16.118916810072999</v>
      </c>
    </row>
    <row r="136" spans="1:49" x14ac:dyDescent="0.3">
      <c r="A136" s="33" t="s">
        <v>159</v>
      </c>
      <c r="B136" s="37">
        <v>13.169098186801699</v>
      </c>
      <c r="C136" s="37">
        <v>36.968497602255802</v>
      </c>
      <c r="E136" s="33" t="s">
        <v>159</v>
      </c>
      <c r="F136" s="43">
        <v>13.510478084824101</v>
      </c>
      <c r="G136" s="43">
        <v>29.085835535380099</v>
      </c>
      <c r="I136" s="33" t="s">
        <v>159</v>
      </c>
      <c r="J136" s="38">
        <v>14.6002669660216</v>
      </c>
      <c r="K136" s="37">
        <v>29.3410395115183</v>
      </c>
      <c r="M136" s="33" t="s">
        <v>159</v>
      </c>
      <c r="N136" s="45">
        <v>12.8334864230264</v>
      </c>
      <c r="O136" s="43">
        <v>41.062783951909402</v>
      </c>
      <c r="Q136" s="33" t="s">
        <v>159</v>
      </c>
      <c r="R136" s="45">
        <v>12.9763623914526</v>
      </c>
      <c r="S136" s="43">
        <v>29.103632758373301</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12.4976227674572</v>
      </c>
      <c r="AE136">
        <f t="shared" si="21"/>
        <v>13.3335738150467</v>
      </c>
      <c r="AF136">
        <f t="shared" si="22"/>
        <v>15.1097286394177</v>
      </c>
      <c r="AG136">
        <f t="shared" si="23"/>
        <v>13.1530168044674</v>
      </c>
      <c r="AI136">
        <f t="shared" si="24"/>
        <v>12.0983697931216</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30.728166386871401</v>
      </c>
      <c r="AS136">
        <f t="shared" si="26"/>
        <v>30.923592494443099</v>
      </c>
      <c r="AT136">
        <f t="shared" si="27"/>
        <v>31.062012941646501</v>
      </c>
      <c r="AU136">
        <f t="shared" si="28"/>
        <v>31.328136207361599</v>
      </c>
      <c r="AW136">
        <f t="shared" si="29"/>
        <v>30.2363449497898</v>
      </c>
    </row>
    <row r="137" spans="1:49" x14ac:dyDescent="0.3">
      <c r="A137" s="33" t="s">
        <v>181</v>
      </c>
      <c r="B137" s="37">
        <v>13.943403713683299</v>
      </c>
      <c r="C137" s="37">
        <v>25.2348568286397</v>
      </c>
      <c r="E137" s="33" t="s">
        <v>181</v>
      </c>
      <c r="F137" s="43">
        <v>14.038160715701499</v>
      </c>
      <c r="G137" s="43">
        <v>25.627432592207199</v>
      </c>
      <c r="I137" s="33" t="s">
        <v>181</v>
      </c>
      <c r="J137" s="38">
        <v>14.5867006671675</v>
      </c>
      <c r="K137" s="37">
        <v>25.815221413566199</v>
      </c>
      <c r="M137" s="33" t="s">
        <v>181</v>
      </c>
      <c r="N137" s="45">
        <v>13.448985512460499</v>
      </c>
      <c r="O137" s="43">
        <v>26.1886521280808</v>
      </c>
      <c r="Q137" s="33" t="s">
        <v>181</v>
      </c>
      <c r="R137" s="45">
        <v>13.4097652386454</v>
      </c>
      <c r="S137" s="43">
        <v>25.814030552864399</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19.071640419109801</v>
      </c>
      <c r="AE137">
        <f t="shared" si="21"/>
        <v>19.090189782708201</v>
      </c>
      <c r="AF137">
        <f t="shared" si="22"/>
        <v>18.9908231428895</v>
      </c>
      <c r="AG137">
        <f t="shared" si="23"/>
        <v>15.632027662570399</v>
      </c>
      <c r="AI137">
        <f t="shared" si="24"/>
        <v>16.664585007321101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46.410749701847401</v>
      </c>
      <c r="AS137">
        <f t="shared" si="26"/>
        <v>46.489135547877197</v>
      </c>
      <c r="AT137">
        <f t="shared" si="27"/>
        <v>47.498431209995204</v>
      </c>
      <c r="AU137">
        <f t="shared" si="28"/>
        <v>46.678252319334</v>
      </c>
      <c r="AW137">
        <f t="shared" si="29"/>
        <v>47.985771281862</v>
      </c>
    </row>
    <row r="138" spans="1:49" x14ac:dyDescent="0.3">
      <c r="A138" s="33" t="s">
        <v>249</v>
      </c>
      <c r="B138" s="37">
        <v>17.258559025944901</v>
      </c>
      <c r="C138" s="37">
        <v>42.997684828686701</v>
      </c>
      <c r="E138" s="33" t="s">
        <v>249</v>
      </c>
      <c r="F138" s="43">
        <v>17.357017520155999</v>
      </c>
      <c r="G138" s="43">
        <v>43.430413433141297</v>
      </c>
      <c r="I138" s="33" t="s">
        <v>249</v>
      </c>
      <c r="J138" s="38">
        <v>16.2105308674819</v>
      </c>
      <c r="K138" s="37">
        <v>43.439061985383098</v>
      </c>
      <c r="M138" s="33" t="s">
        <v>249</v>
      </c>
      <c r="N138" s="45">
        <v>16.548572131924502</v>
      </c>
      <c r="O138" s="43">
        <v>39.308577834557298</v>
      </c>
      <c r="Q138" s="33" t="s">
        <v>249</v>
      </c>
      <c r="R138" s="45">
        <v>15.0647386412302</v>
      </c>
      <c r="S138" s="43">
        <v>40.532403670497303</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13.752904342444699</v>
      </c>
      <c r="AE138">
        <f t="shared" si="21"/>
        <v>14.513291064229101</v>
      </c>
      <c r="AF138">
        <f t="shared" si="22"/>
        <v>18.199517138081099</v>
      </c>
      <c r="AG138">
        <f t="shared" si="23"/>
        <v>14.796958192335399</v>
      </c>
      <c r="AI138">
        <f t="shared" si="24"/>
        <v>14.097674651003301</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48.02088837206</v>
      </c>
      <c r="AS138">
        <f t="shared" si="26"/>
        <v>56.7976098268215</v>
      </c>
      <c r="AT138">
        <f t="shared" si="27"/>
        <v>56.7976098268215</v>
      </c>
      <c r="AU138">
        <f t="shared" si="28"/>
        <v>55.684879075486997</v>
      </c>
      <c r="AW138">
        <f t="shared" si="29"/>
        <v>53.413271234060304</v>
      </c>
    </row>
    <row r="139" spans="1:49" x14ac:dyDescent="0.3">
      <c r="A139" s="33" t="s">
        <v>257</v>
      </c>
      <c r="B139" s="37">
        <v>17.186201906488801</v>
      </c>
      <c r="C139" s="37">
        <v>30.8608313523983</v>
      </c>
      <c r="E139" s="33" t="s">
        <v>257</v>
      </c>
      <c r="F139" s="43">
        <v>17.468201350436399</v>
      </c>
      <c r="G139" s="43">
        <v>30.754495906427501</v>
      </c>
      <c r="I139" s="33" t="s">
        <v>257</v>
      </c>
      <c r="J139" s="38">
        <v>18.391070902327801</v>
      </c>
      <c r="K139" s="37">
        <v>30.777213360209299</v>
      </c>
      <c r="M139" s="33" t="s">
        <v>257</v>
      </c>
      <c r="N139" s="45">
        <v>16.021305050391401</v>
      </c>
      <c r="O139" s="43">
        <v>32.211136473942702</v>
      </c>
      <c r="Q139" s="33" t="s">
        <v>257</v>
      </c>
      <c r="R139" s="45">
        <v>16.3166719798872</v>
      </c>
      <c r="S139" s="43">
        <v>33.777204070559797</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21.102657511779601</v>
      </c>
      <c r="AE139">
        <f t="shared" si="21"/>
        <v>20.806891828541499</v>
      </c>
      <c r="AF139">
        <f t="shared" si="22"/>
        <v>21.463847833691901</v>
      </c>
      <c r="AG139">
        <f t="shared" si="23"/>
        <v>21.0772422446327</v>
      </c>
      <c r="AI139">
        <f t="shared" si="24"/>
        <v>20.818368143100301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64.765700582972599</v>
      </c>
      <c r="AS139">
        <f t="shared" si="26"/>
        <v>60.862909913965503</v>
      </c>
      <c r="AT139">
        <f t="shared" si="27"/>
        <v>60.862909913965503</v>
      </c>
      <c r="AU139">
        <f t="shared" si="28"/>
        <v>66.235795744004307</v>
      </c>
      <c r="AW139">
        <f t="shared" si="29"/>
        <v>69.895294150989002</v>
      </c>
    </row>
    <row r="140" spans="1:49" x14ac:dyDescent="0.3">
      <c r="A140" s="33" t="s">
        <v>258</v>
      </c>
      <c r="B140" s="37">
        <v>18.3359652074938</v>
      </c>
      <c r="C140" s="37">
        <v>53.284456096288999</v>
      </c>
      <c r="E140" s="33" t="s">
        <v>258</v>
      </c>
      <c r="F140" s="43">
        <v>18.651842837539501</v>
      </c>
      <c r="G140" s="43">
        <v>51.173787421420997</v>
      </c>
      <c r="I140" s="33" t="s">
        <v>258</v>
      </c>
      <c r="J140" s="38">
        <v>18.780464851314601</v>
      </c>
      <c r="K140" s="37">
        <v>51.339846207089302</v>
      </c>
      <c r="M140" s="33" t="s">
        <v>258</v>
      </c>
      <c r="N140" s="45">
        <v>17.529298420435701</v>
      </c>
      <c r="O140" s="43">
        <v>58.966744797716999</v>
      </c>
      <c r="Q140" s="33" t="s">
        <v>258</v>
      </c>
      <c r="R140" s="45">
        <v>16.2745724770366</v>
      </c>
      <c r="S140" s="43">
        <v>60.1515891489057</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12.165651830533101</v>
      </c>
      <c r="AE140">
        <f t="shared" si="21"/>
        <v>11.9300298826132</v>
      </c>
      <c r="AF140">
        <f t="shared" si="22"/>
        <v>12.2507285476304</v>
      </c>
      <c r="AG140">
        <f t="shared" si="23"/>
        <v>11.872931775330599</v>
      </c>
      <c r="AI140">
        <f t="shared" si="24"/>
        <v>11.3772051590401</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29.407813112752201</v>
      </c>
      <c r="AS140">
        <f t="shared" si="26"/>
        <v>27.751243009048299</v>
      </c>
      <c r="AT140">
        <f t="shared" si="27"/>
        <v>26.863293650880401</v>
      </c>
      <c r="AU140">
        <f t="shared" si="28"/>
        <v>28.6599105265215</v>
      </c>
      <c r="AW140">
        <f t="shared" si="29"/>
        <v>29.416384950591699</v>
      </c>
    </row>
    <row r="141" spans="1:49" x14ac:dyDescent="0.3">
      <c r="A141" s="33" t="s">
        <v>271</v>
      </c>
      <c r="B141" s="37">
        <v>12.4244291389825</v>
      </c>
      <c r="C141" s="37">
        <v>21.6514248784815</v>
      </c>
      <c r="E141" s="33" t="s">
        <v>271</v>
      </c>
      <c r="F141" s="43">
        <v>13.1980083133199</v>
      </c>
      <c r="G141" s="43">
        <v>22.106065750245701</v>
      </c>
      <c r="I141" s="33" t="s">
        <v>271</v>
      </c>
      <c r="J141" s="38">
        <v>15.1788819351341</v>
      </c>
      <c r="K141" s="37">
        <v>22.191028869179402</v>
      </c>
      <c r="M141" s="33" t="s">
        <v>271</v>
      </c>
      <c r="N141" s="45">
        <v>12.467048369150501</v>
      </c>
      <c r="O141" s="43">
        <v>22.429296085158999</v>
      </c>
      <c r="Q141" s="33" t="s">
        <v>271</v>
      </c>
      <c r="R141" s="45">
        <v>11.1855939603957</v>
      </c>
      <c r="S141" s="43">
        <v>23.171365616073299</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14.723234879850599</v>
      </c>
      <c r="AE141">
        <f t="shared" si="21"/>
        <v>13.960881775995301</v>
      </c>
      <c r="AF141">
        <f t="shared" si="22"/>
        <v>15.103398589529</v>
      </c>
      <c r="AG141">
        <f t="shared" si="23"/>
        <v>13.637904706303001</v>
      </c>
      <c r="AI141">
        <f t="shared" si="24"/>
        <v>12.884906451637599</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28.034658880010099</v>
      </c>
      <c r="AS141">
        <f t="shared" si="26"/>
        <v>27.397632895831901</v>
      </c>
      <c r="AT141">
        <f t="shared" si="27"/>
        <v>27.487347275017399</v>
      </c>
      <c r="AU141">
        <f t="shared" si="28"/>
        <v>26.225935998181701</v>
      </c>
      <c r="AW141">
        <f t="shared" si="29"/>
        <v>26.373513139140101</v>
      </c>
    </row>
    <row r="142" spans="1:49" x14ac:dyDescent="0.3">
      <c r="A142" s="33" t="s">
        <v>344</v>
      </c>
      <c r="B142" s="37">
        <v>14.865918841148501</v>
      </c>
      <c r="C142" s="37">
        <v>31.397168423979799</v>
      </c>
      <c r="E142" s="33" t="s">
        <v>344</v>
      </c>
      <c r="F142" s="43">
        <v>14.8281689522827</v>
      </c>
      <c r="G142" s="43">
        <v>33.832586952689098</v>
      </c>
      <c r="I142" s="33" t="s">
        <v>344</v>
      </c>
      <c r="J142" s="38">
        <v>15.5240131620684</v>
      </c>
      <c r="K142" s="37">
        <v>34.033334547713501</v>
      </c>
      <c r="M142" s="33" t="s">
        <v>344</v>
      </c>
      <c r="N142" s="45">
        <v>14.2747386339855</v>
      </c>
      <c r="O142" s="43">
        <v>33.378737853311797</v>
      </c>
      <c r="Q142" s="33" t="s">
        <v>344</v>
      </c>
      <c r="R142" s="45">
        <v>13.0501460083693</v>
      </c>
      <c r="S142" s="43">
        <v>34.091188459686101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12.394718061526399</v>
      </c>
      <c r="AE142">
        <f t="shared" si="21"/>
        <v>13.1130608386365</v>
      </c>
      <c r="AF142">
        <f t="shared" si="22"/>
        <v>14.472778269063699</v>
      </c>
      <c r="AG142">
        <f t="shared" si="23"/>
        <v>12.5966593433819</v>
      </c>
      <c r="AI142">
        <f t="shared" si="24"/>
        <v>11.3965446664815</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22.1347928999052</v>
      </c>
      <c r="AS142">
        <f t="shared" si="26"/>
        <v>25.104903095248002</v>
      </c>
      <c r="AT142">
        <f t="shared" si="27"/>
        <v>25.8574845276238</v>
      </c>
      <c r="AU142">
        <f t="shared" si="28"/>
        <v>21.046915828086799</v>
      </c>
      <c r="AW142">
        <f t="shared" si="29"/>
        <v>19.441609327201999</v>
      </c>
    </row>
    <row r="143" spans="1:49" x14ac:dyDescent="0.3">
      <c r="A143" s="33" t="s">
        <v>193</v>
      </c>
      <c r="B143" s="37">
        <v>17.370112156724399</v>
      </c>
      <c r="C143" s="37">
        <v>37.525313469029697</v>
      </c>
      <c r="E143" s="33" t="s">
        <v>193</v>
      </c>
      <c r="F143" s="43">
        <v>18.8909578278708</v>
      </c>
      <c r="G143" s="43">
        <v>27.959060804659401</v>
      </c>
      <c r="I143" s="33" t="s">
        <v>193</v>
      </c>
      <c r="J143" s="38">
        <v>19.7401085566602</v>
      </c>
      <c r="K143" s="37">
        <v>28.152921445055998</v>
      </c>
      <c r="M143" s="33" t="s">
        <v>193</v>
      </c>
      <c r="N143" s="45">
        <v>17.684573809912699</v>
      </c>
      <c r="O143" s="43">
        <v>27.633195811872799</v>
      </c>
      <c r="Q143" s="33" t="s">
        <v>193</v>
      </c>
      <c r="R143" s="45">
        <v>17.007990192034701</v>
      </c>
      <c r="S143" s="43">
        <v>29.368658496976199</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10.2862221838148</v>
      </c>
      <c r="AE143">
        <f t="shared" si="21"/>
        <v>10.4122346230609</v>
      </c>
      <c r="AF143">
        <f t="shared" si="22"/>
        <v>11.7962459792057</v>
      </c>
      <c r="AG143">
        <f t="shared" si="23"/>
        <v>9.7126998294505906</v>
      </c>
      <c r="AI143">
        <f t="shared" si="24"/>
        <v>9.2260150492038004</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53.463320263822901</v>
      </c>
      <c r="AS143">
        <f t="shared" si="26"/>
        <v>45.0765873424861</v>
      </c>
      <c r="AT143">
        <f t="shared" si="27"/>
        <v>45.0765873424861</v>
      </c>
      <c r="AU143">
        <f t="shared" si="28"/>
        <v>45.189931416765504</v>
      </c>
      <c r="AW143">
        <f t="shared" si="29"/>
        <v>46.036100348839803</v>
      </c>
    </row>
    <row r="144" spans="1:49" x14ac:dyDescent="0.3">
      <c r="A144" s="33" t="s">
        <v>198</v>
      </c>
      <c r="B144" s="37">
        <v>12.7461710811681</v>
      </c>
      <c r="C144" s="37">
        <v>25.3913757075149</v>
      </c>
      <c r="E144" s="33" t="s">
        <v>198</v>
      </c>
      <c r="F144" s="43">
        <v>12.1843001442915</v>
      </c>
      <c r="G144" s="43">
        <v>25.761081607526801</v>
      </c>
      <c r="I144" s="33" t="s">
        <v>198</v>
      </c>
      <c r="J144" s="38">
        <v>13.450402070803399</v>
      </c>
      <c r="K144" s="37">
        <v>25.953226333439499</v>
      </c>
      <c r="M144" s="33" t="s">
        <v>198</v>
      </c>
      <c r="N144" s="45">
        <v>11.765642121324801</v>
      </c>
      <c r="O144" s="43">
        <v>24.3725521751314</v>
      </c>
      <c r="Q144" s="33" t="s">
        <v>198</v>
      </c>
      <c r="R144" s="45">
        <v>12.0549535340809</v>
      </c>
      <c r="S144" s="43">
        <v>22.3059268971707</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13.067739353000601</v>
      </c>
      <c r="AE144">
        <f t="shared" si="21"/>
        <v>13.0886809776564</v>
      </c>
      <c r="AF144">
        <f t="shared" si="22"/>
        <v>13.6394970709548</v>
      </c>
      <c r="AG144">
        <f t="shared" si="23"/>
        <v>11.4454027180309</v>
      </c>
      <c r="AI144">
        <f t="shared" si="24"/>
        <v>9.6480793461086396</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38.470018564858997</v>
      </c>
      <c r="AS144">
        <f t="shared" si="26"/>
        <v>36.638543954957498</v>
      </c>
      <c r="AT144">
        <f t="shared" si="27"/>
        <v>36.638543954957498</v>
      </c>
      <c r="AU144">
        <f t="shared" si="28"/>
        <v>38.904923814965201</v>
      </c>
      <c r="AW144">
        <f t="shared" si="29"/>
        <v>38.235389748579699</v>
      </c>
    </row>
    <row r="145" spans="1:49" x14ac:dyDescent="0.3">
      <c r="A145" s="33" t="s">
        <v>220</v>
      </c>
      <c r="B145" s="37">
        <v>14.669188900729999</v>
      </c>
      <c r="C145" s="37">
        <v>22.2236328150987</v>
      </c>
      <c r="E145" s="33" t="s">
        <v>220</v>
      </c>
      <c r="F145" s="43">
        <v>14.084821176035399</v>
      </c>
      <c r="G145" s="43">
        <v>30.896256513079202</v>
      </c>
      <c r="I145" s="33" t="s">
        <v>220</v>
      </c>
      <c r="J145" s="38">
        <v>14.513597407076199</v>
      </c>
      <c r="K145" s="37">
        <v>30.9726581856502</v>
      </c>
      <c r="M145" s="33" t="s">
        <v>220</v>
      </c>
      <c r="N145" s="45">
        <v>16.172985458352699</v>
      </c>
      <c r="O145" s="43">
        <v>29.538406512604698</v>
      </c>
      <c r="Q145" s="33" t="s">
        <v>220</v>
      </c>
      <c r="R145" s="45">
        <v>12.9023955224615</v>
      </c>
      <c r="S145" s="43">
        <v>28.152048464779099</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14.6194773333409</v>
      </c>
      <c r="AE145">
        <f t="shared" si="21"/>
        <v>12.4238116176854</v>
      </c>
      <c r="AF145">
        <f t="shared" si="22"/>
        <v>12.8383009472978</v>
      </c>
      <c r="AG145">
        <f t="shared" si="23"/>
        <v>11.5334843211247</v>
      </c>
      <c r="AI145">
        <f t="shared" si="24"/>
        <v>11.544435459893601</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72.429114729845793</v>
      </c>
      <c r="AS145">
        <f t="shared" si="26"/>
        <v>70.053325758740399</v>
      </c>
      <c r="AT145">
        <f t="shared" si="27"/>
        <v>70.054456024771497</v>
      </c>
      <c r="AU145">
        <f t="shared" si="28"/>
        <v>78.366083704451697</v>
      </c>
      <c r="AW145">
        <f t="shared" si="29"/>
        <v>74.097381431298899</v>
      </c>
    </row>
    <row r="146" spans="1:49" x14ac:dyDescent="0.3">
      <c r="A146" s="33" t="s">
        <v>263</v>
      </c>
      <c r="B146" s="37">
        <v>18.100712348238599</v>
      </c>
      <c r="C146" s="37">
        <v>53.474656370697303</v>
      </c>
      <c r="E146" s="33" t="s">
        <v>263</v>
      </c>
      <c r="F146" s="43">
        <v>18.432457260900001</v>
      </c>
      <c r="G146" s="43">
        <v>59.352964382473303</v>
      </c>
      <c r="I146" s="33" t="s">
        <v>263</v>
      </c>
      <c r="J146" s="38">
        <v>18.842616244744701</v>
      </c>
      <c r="K146" s="37">
        <v>59.361487534178799</v>
      </c>
      <c r="M146" s="33" t="s">
        <v>263</v>
      </c>
      <c r="N146" s="45">
        <v>15.8782123411907</v>
      </c>
      <c r="O146" s="43">
        <v>60.8819372172523</v>
      </c>
      <c r="Q146" s="33" t="s">
        <v>263</v>
      </c>
      <c r="R146" s="45">
        <v>14.714156489847101</v>
      </c>
      <c r="S146" s="43">
        <v>64.549800094301901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14.403017431272</v>
      </c>
      <c r="AE146">
        <f t="shared" si="21"/>
        <v>13.796994463211201</v>
      </c>
      <c r="AF146">
        <f t="shared" si="22"/>
        <v>14.0429487993105</v>
      </c>
      <c r="AG146">
        <f t="shared" si="23"/>
        <v>13.6998672650732</v>
      </c>
      <c r="AI146">
        <f t="shared" si="24"/>
        <v>12.735154598626499</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24.488152632796499</v>
      </c>
      <c r="AS146">
        <f t="shared" si="26"/>
        <v>24.318510060085799</v>
      </c>
      <c r="AT146">
        <f t="shared" si="27"/>
        <v>24.604886856240199</v>
      </c>
      <c r="AU146">
        <f t="shared" si="28"/>
        <v>24.529421264553001</v>
      </c>
      <c r="AW146">
        <f t="shared" si="29"/>
        <v>24.032356573013701</v>
      </c>
    </row>
    <row r="147" spans="1:49" x14ac:dyDescent="0.3">
      <c r="A147" s="33" t="s">
        <v>294</v>
      </c>
      <c r="B147" s="37">
        <v>12.994003573733901</v>
      </c>
      <c r="C147" s="37">
        <v>21.573244569723101</v>
      </c>
      <c r="E147" s="33" t="s">
        <v>294</v>
      </c>
      <c r="F147" s="43">
        <v>12.8112773342969</v>
      </c>
      <c r="G147" s="43">
        <v>23.762060004366099</v>
      </c>
      <c r="I147" s="33" t="s">
        <v>294</v>
      </c>
      <c r="J147" s="38">
        <v>13.369077165241</v>
      </c>
      <c r="K147" s="37">
        <v>24.232521466231201</v>
      </c>
      <c r="M147" s="33" t="s">
        <v>294</v>
      </c>
      <c r="N147" s="45">
        <v>12.148424876518099</v>
      </c>
      <c r="O147" s="43">
        <v>22.627548445847601</v>
      </c>
      <c r="Q147" s="33" t="s">
        <v>294</v>
      </c>
      <c r="R147" s="45">
        <v>10.808729541362901</v>
      </c>
      <c r="S147" s="43">
        <v>24.3209150359611</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25.9371854369525</v>
      </c>
      <c r="AE147">
        <f t="shared" si="21"/>
        <v>26.215180650618802</v>
      </c>
      <c r="AF147">
        <f t="shared" si="22"/>
        <v>25.606421289937401</v>
      </c>
      <c r="AG147">
        <f t="shared" si="23"/>
        <v>23.233499786484199</v>
      </c>
      <c r="AI147">
        <f t="shared" si="24"/>
        <v>22.909352353121299</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69.197527868717501</v>
      </c>
      <c r="AS147">
        <f t="shared" si="26"/>
        <v>52.245897564718803</v>
      </c>
      <c r="AT147">
        <f t="shared" si="27"/>
        <v>52.321448070090597</v>
      </c>
      <c r="AU147">
        <f t="shared" si="28"/>
        <v>51.680539416779098</v>
      </c>
      <c r="AW147">
        <f t="shared" si="29"/>
        <v>53.709587722260501</v>
      </c>
    </row>
    <row r="148" spans="1:49" x14ac:dyDescent="0.3">
      <c r="A148" s="33" t="s">
        <v>1288</v>
      </c>
      <c r="B148" s="37">
        <v>11.121772581343199</v>
      </c>
      <c r="C148" s="37">
        <v>24.8902300607133</v>
      </c>
      <c r="E148" s="33" t="s">
        <v>1288</v>
      </c>
      <c r="F148" s="43">
        <v>11.021716094164701</v>
      </c>
      <c r="G148" s="43">
        <v>24.385570989358101</v>
      </c>
      <c r="I148" s="33" t="s">
        <v>1288</v>
      </c>
      <c r="J148" s="38">
        <v>11.791357134315501</v>
      </c>
      <c r="K148" s="37">
        <v>24.348337107914102</v>
      </c>
      <c r="M148" s="33" t="s">
        <v>1288</v>
      </c>
      <c r="N148" s="45">
        <v>10.6690786763973</v>
      </c>
      <c r="O148" s="43">
        <v>22.349701546518698</v>
      </c>
      <c r="Q148" s="33" t="s">
        <v>1288</v>
      </c>
      <c r="R148" s="45">
        <v>10.2427062456933</v>
      </c>
      <c r="S148" s="43">
        <v>22.3398575221978</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19.327533053440199</v>
      </c>
      <c r="AE148">
        <f t="shared" si="21"/>
        <v>20.211115654924502</v>
      </c>
      <c r="AF148">
        <f t="shared" si="22"/>
        <v>20.302583531107999</v>
      </c>
      <c r="AG148">
        <f t="shared" si="23"/>
        <v>18.737443206854699</v>
      </c>
      <c r="AI148">
        <f t="shared" si="24"/>
        <v>17.719082787847999</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47.949767873482003</v>
      </c>
      <c r="AS148">
        <f t="shared" si="26"/>
        <v>49.145054768866601</v>
      </c>
      <c r="AT148">
        <f t="shared" si="27"/>
        <v>49.176151775618401</v>
      </c>
      <c r="AU148">
        <f t="shared" si="28"/>
        <v>50.113219189179297</v>
      </c>
      <c r="AW148">
        <f t="shared" si="29"/>
        <v>49.511855826589198</v>
      </c>
    </row>
    <row r="149" spans="1:49" x14ac:dyDescent="0.3">
      <c r="A149" s="33" t="s">
        <v>29</v>
      </c>
      <c r="B149" s="37">
        <v>10.487587383532899</v>
      </c>
      <c r="C149" s="37">
        <v>24.835624239273798</v>
      </c>
      <c r="E149" s="33" t="s">
        <v>29</v>
      </c>
      <c r="F149" s="43">
        <v>10.1990978347925</v>
      </c>
      <c r="G149" s="43">
        <v>23.9235321040975</v>
      </c>
      <c r="I149" s="33" t="s">
        <v>29</v>
      </c>
      <c r="J149" s="38">
        <v>11.1653992738905</v>
      </c>
      <c r="K149" s="37">
        <v>23.742836392321699</v>
      </c>
      <c r="M149" s="33" t="s">
        <v>29</v>
      </c>
      <c r="N149" s="45">
        <v>10.0061865651912</v>
      </c>
      <c r="O149" s="43">
        <v>22.291530538828901</v>
      </c>
      <c r="Q149" s="33" t="s">
        <v>29</v>
      </c>
      <c r="R149" s="45">
        <v>9.4453347038962097</v>
      </c>
      <c r="S149" s="43">
        <v>22.146591235864999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10.452174178828299</v>
      </c>
      <c r="AE149">
        <f t="shared" si="21"/>
        <v>12.509265778822799</v>
      </c>
      <c r="AF149">
        <f t="shared" si="22"/>
        <v>12.8963524747909</v>
      </c>
      <c r="AG149">
        <f t="shared" si="23"/>
        <v>12.9433905161479</v>
      </c>
      <c r="AI149">
        <f t="shared" si="24"/>
        <v>9.3828604254705095</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21.307115407954701</v>
      </c>
      <c r="AS149">
        <f t="shared" si="26"/>
        <v>21.5818905695089</v>
      </c>
      <c r="AT149">
        <f t="shared" si="27"/>
        <v>21.743756213408702</v>
      </c>
      <c r="AU149">
        <f t="shared" si="28"/>
        <v>20.4808005570323</v>
      </c>
      <c r="AW149">
        <f t="shared" si="29"/>
        <v>22.371891982169</v>
      </c>
    </row>
    <row r="150" spans="1:49" x14ac:dyDescent="0.3">
      <c r="A150" s="33" t="s">
        <v>76</v>
      </c>
      <c r="B150" s="37">
        <v>10.946106889963399</v>
      </c>
      <c r="C150" s="37">
        <v>23.594818354986199</v>
      </c>
      <c r="E150" s="33" t="s">
        <v>76</v>
      </c>
      <c r="F150" s="43">
        <v>11.195462358487999</v>
      </c>
      <c r="G150" s="43">
        <v>23.913285158414901</v>
      </c>
      <c r="I150" s="33" t="s">
        <v>76</v>
      </c>
      <c r="J150" s="38">
        <v>12.591162020056</v>
      </c>
      <c r="K150" s="37">
        <v>23.566942840609101</v>
      </c>
      <c r="M150" s="33" t="s">
        <v>76</v>
      </c>
      <c r="N150" s="45">
        <v>11.2294267445202</v>
      </c>
      <c r="O150" s="43">
        <v>20.412195905919798</v>
      </c>
      <c r="Q150" s="33" t="s">
        <v>76</v>
      </c>
      <c r="R150" s="45">
        <v>10.622459329768001</v>
      </c>
      <c r="S150" s="43">
        <v>18.866630675886299</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16.760646143250099</v>
      </c>
      <c r="AE150">
        <f t="shared" si="21"/>
        <v>17.8775522962911</v>
      </c>
      <c r="AF150">
        <f t="shared" si="22"/>
        <v>17.615795881217402</v>
      </c>
      <c r="AG150">
        <f t="shared" si="23"/>
        <v>17.323508259062699</v>
      </c>
      <c r="AI150">
        <f t="shared" si="24"/>
        <v>16.5523444000506</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37.761828329278501</v>
      </c>
      <c r="AS150">
        <f t="shared" si="26"/>
        <v>40.583739342039401</v>
      </c>
      <c r="AT150">
        <f t="shared" si="27"/>
        <v>40.6907360915949</v>
      </c>
      <c r="AU150">
        <f t="shared" si="28"/>
        <v>39.767305725258097</v>
      </c>
      <c r="AW150">
        <f t="shared" si="29"/>
        <v>38.4141275600578</v>
      </c>
    </row>
    <row r="151" spans="1:49" x14ac:dyDescent="0.3">
      <c r="A151" s="33" t="s">
        <v>88</v>
      </c>
      <c r="B151" s="37">
        <v>11.735831218713599</v>
      </c>
      <c r="C151" s="37">
        <v>25.0934769321528</v>
      </c>
      <c r="E151" s="33" t="s">
        <v>88</v>
      </c>
      <c r="F151" s="43">
        <v>11.9879391362907</v>
      </c>
      <c r="G151" s="43">
        <v>24.843745817147799</v>
      </c>
      <c r="I151" s="33" t="s">
        <v>88</v>
      </c>
      <c r="J151" s="38">
        <v>12.275772798396799</v>
      </c>
      <c r="K151" s="37">
        <v>25.015994444665001</v>
      </c>
      <c r="M151" s="33" t="s">
        <v>88</v>
      </c>
      <c r="N151" s="45">
        <v>11.6372150605819</v>
      </c>
      <c r="O151" s="43">
        <v>21.503523893571799</v>
      </c>
      <c r="Q151" s="33" t="s">
        <v>88</v>
      </c>
      <c r="R151" s="45">
        <v>10.9106967059132</v>
      </c>
      <c r="S151" s="43">
        <v>24.3553579118845</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14.045754886234899</v>
      </c>
      <c r="AE151">
        <f t="shared" si="21"/>
        <v>14.023358246301999</v>
      </c>
      <c r="AF151">
        <f t="shared" si="22"/>
        <v>14.5247100339994</v>
      </c>
      <c r="AG151">
        <f t="shared" si="23"/>
        <v>12.909206358118199</v>
      </c>
      <c r="AI151">
        <f t="shared" si="24"/>
        <v>11.7517750753742</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38.175177355823998</v>
      </c>
      <c r="AS151">
        <f t="shared" si="26"/>
        <v>39.2592827741855</v>
      </c>
      <c r="AT151">
        <f t="shared" si="27"/>
        <v>40.584516506316803</v>
      </c>
      <c r="AU151">
        <f t="shared" si="28"/>
        <v>43.903180754618703</v>
      </c>
      <c r="AW151">
        <f t="shared" si="29"/>
        <v>43.972733564719697</v>
      </c>
    </row>
    <row r="152" spans="1:49" x14ac:dyDescent="0.3">
      <c r="A152" s="33" t="s">
        <v>227</v>
      </c>
      <c r="B152" s="37">
        <v>10.4419195909409</v>
      </c>
      <c r="C152" s="37">
        <v>27.066855773765699</v>
      </c>
      <c r="E152" s="33" t="s">
        <v>227</v>
      </c>
      <c r="F152" s="43">
        <v>9.9351987903092098</v>
      </c>
      <c r="G152" s="43">
        <v>26.580774371405401</v>
      </c>
      <c r="I152" s="33" t="s">
        <v>227</v>
      </c>
      <c r="J152" s="38">
        <v>10.705764531991299</v>
      </c>
      <c r="K152" s="37">
        <v>26.7589373088564</v>
      </c>
      <c r="M152" s="33" t="s">
        <v>227</v>
      </c>
      <c r="N152" s="45">
        <v>9.6451892367105891</v>
      </c>
      <c r="O152" s="43">
        <v>22.811050274173599</v>
      </c>
      <c r="Q152" s="33" t="s">
        <v>227</v>
      </c>
      <c r="R152" s="45">
        <v>10.0267654485683</v>
      </c>
      <c r="S152" s="43">
        <v>23.318309850153401</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9.4015855617946897</v>
      </c>
      <c r="AE152">
        <f t="shared" si="21"/>
        <v>9.8386519847731293</v>
      </c>
      <c r="AF152">
        <f t="shared" si="22"/>
        <v>10.034160888469801</v>
      </c>
      <c r="AG152">
        <f t="shared" si="23"/>
        <v>8.7563050305327597</v>
      </c>
      <c r="AI152">
        <f t="shared" si="24"/>
        <v>8.7617555005025807</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75.929027964387203</v>
      </c>
      <c r="AS152">
        <f t="shared" si="26"/>
        <v>68.4546283097919</v>
      </c>
      <c r="AT152">
        <f t="shared" si="27"/>
        <v>68.455963880511305</v>
      </c>
      <c r="AU152">
        <f t="shared" si="28"/>
        <v>70.528566747952297</v>
      </c>
      <c r="AW152">
        <f t="shared" si="29"/>
        <v>68.250804574362803</v>
      </c>
    </row>
    <row r="153" spans="1:49" x14ac:dyDescent="0.3">
      <c r="A153" s="33" t="s">
        <v>236</v>
      </c>
      <c r="B153" s="37">
        <v>12.815960996373599</v>
      </c>
      <c r="C153" s="37">
        <v>24.288686248638999</v>
      </c>
      <c r="E153" s="33" t="s">
        <v>236</v>
      </c>
      <c r="F153" s="43">
        <v>12.5676142162968</v>
      </c>
      <c r="G153" s="43">
        <v>23.914142687489701</v>
      </c>
      <c r="I153" s="33" t="s">
        <v>236</v>
      </c>
      <c r="J153" s="38">
        <v>13.326133953536599</v>
      </c>
      <c r="K153" s="37">
        <v>24.0734917426682</v>
      </c>
      <c r="M153" s="33" t="s">
        <v>236</v>
      </c>
      <c r="N153" s="45">
        <v>12.1133359096455</v>
      </c>
      <c r="O153" s="43">
        <v>24.3507638013193</v>
      </c>
      <c r="Q153" s="33" t="s">
        <v>236</v>
      </c>
      <c r="R153" s="45">
        <v>11.811589773792701</v>
      </c>
      <c r="S153" s="43">
        <v>22.393788805520899</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13.4840149232386</v>
      </c>
      <c r="AE153">
        <f t="shared" si="21"/>
        <v>13.8606756689094</v>
      </c>
      <c r="AF153">
        <f t="shared" si="22"/>
        <v>14.0677038464285</v>
      </c>
      <c r="AG153">
        <f t="shared" si="23"/>
        <v>14.219732717120801</v>
      </c>
      <c r="AI153">
        <f t="shared" si="24"/>
        <v>13.3669393378712</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24.4228802541008</v>
      </c>
      <c r="AS153">
        <f t="shared" si="26"/>
        <v>25.096276600599602</v>
      </c>
      <c r="AT153">
        <f t="shared" si="27"/>
        <v>25.1958578932359</v>
      </c>
      <c r="AU153">
        <f t="shared" si="28"/>
        <v>24.778472320953298</v>
      </c>
      <c r="AW153">
        <f t="shared" si="29"/>
        <v>24.135681788811599</v>
      </c>
    </row>
    <row r="154" spans="1:49" x14ac:dyDescent="0.3">
      <c r="A154" s="33" t="s">
        <v>290</v>
      </c>
      <c r="B154" s="37">
        <v>11.203857822101201</v>
      </c>
      <c r="C154" s="37">
        <v>22.418598006720298</v>
      </c>
      <c r="E154" s="33" t="s">
        <v>290</v>
      </c>
      <c r="F154" s="43">
        <v>11.4134430179263</v>
      </c>
      <c r="G154" s="43">
        <v>22.062519644635699</v>
      </c>
      <c r="I154" s="33" t="s">
        <v>290</v>
      </c>
      <c r="J154" s="38">
        <v>11.920302647838399</v>
      </c>
      <c r="K154" s="37">
        <v>22.171009515464299</v>
      </c>
      <c r="M154" s="33" t="s">
        <v>290</v>
      </c>
      <c r="N154" s="45">
        <v>11.203018490277</v>
      </c>
      <c r="O154" s="43">
        <v>22.284760638309098</v>
      </c>
      <c r="Q154" s="33" t="s">
        <v>290</v>
      </c>
      <c r="R154" s="45">
        <v>10.5416630915774</v>
      </c>
      <c r="S154" s="43">
        <v>22.792414965063099</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8.9442004364161107</v>
      </c>
      <c r="AE154">
        <f t="shared" si="21"/>
        <v>8.9909591415542796</v>
      </c>
      <c r="AF154">
        <f t="shared" si="22"/>
        <v>9.3492132048408596</v>
      </c>
      <c r="AG154">
        <f t="shared" si="23"/>
        <v>8.6549395750633504</v>
      </c>
      <c r="AI154">
        <f t="shared" si="24"/>
        <v>7.8873862828839103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34.403719244354299</v>
      </c>
      <c r="AS154">
        <f t="shared" si="26"/>
        <v>34.4710599992939</v>
      </c>
      <c r="AT154">
        <f t="shared" si="27"/>
        <v>34.441589429865999</v>
      </c>
      <c r="AU154">
        <f t="shared" si="28"/>
        <v>33.873669047087603</v>
      </c>
      <c r="AW154">
        <f t="shared" si="29"/>
        <v>33.704382384034801</v>
      </c>
    </row>
    <row r="155" spans="1:49" x14ac:dyDescent="0.3">
      <c r="A155" s="33" t="s">
        <v>314</v>
      </c>
      <c r="B155" s="37">
        <v>12.6924163180876</v>
      </c>
      <c r="C155" s="37">
        <v>27.0254332845359</v>
      </c>
      <c r="E155" s="33" t="s">
        <v>314</v>
      </c>
      <c r="F155" s="43">
        <v>12.8377513985074</v>
      </c>
      <c r="G155" s="43">
        <v>26.629682936705901</v>
      </c>
      <c r="I155" s="33" t="s">
        <v>314</v>
      </c>
      <c r="J155" s="38">
        <v>12.7909455414853</v>
      </c>
      <c r="K155" s="37">
        <v>26.786960169763798</v>
      </c>
      <c r="M155" s="33" t="s">
        <v>314</v>
      </c>
      <c r="N155" s="45">
        <v>11.118464872387699</v>
      </c>
      <c r="O155" s="43">
        <v>24.174248317885201</v>
      </c>
      <c r="Q155" s="33" t="s">
        <v>314</v>
      </c>
      <c r="R155" s="45">
        <v>11.013121248900401</v>
      </c>
      <c r="S155" s="43">
        <v>24.122182584371501</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11.1553855922387</v>
      </c>
      <c r="AE155">
        <f t="shared" si="21"/>
        <v>11.191043224111199</v>
      </c>
      <c r="AF155">
        <f t="shared" si="22"/>
        <v>11.553444085062599</v>
      </c>
      <c r="AG155">
        <f t="shared" si="23"/>
        <v>10.997540301866399</v>
      </c>
      <c r="AI155">
        <f t="shared" si="24"/>
        <v>10.281946338135</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50.593238768864403</v>
      </c>
      <c r="AS155">
        <f t="shared" si="26"/>
        <v>51.1163415132499</v>
      </c>
      <c r="AT155">
        <f t="shared" si="27"/>
        <v>51.1163415132499</v>
      </c>
      <c r="AU155">
        <f t="shared" si="28"/>
        <v>49.741017985431697</v>
      </c>
      <c r="AW155">
        <f t="shared" si="29"/>
        <v>51.175516455553897</v>
      </c>
    </row>
    <row r="156" spans="1:49" x14ac:dyDescent="0.3">
      <c r="A156" s="33" t="s">
        <v>346</v>
      </c>
      <c r="B156" s="37">
        <v>14.961932322603399</v>
      </c>
      <c r="C156" s="37">
        <v>34.104596028388499</v>
      </c>
      <c r="E156" s="33" t="s">
        <v>346</v>
      </c>
      <c r="F156" s="43">
        <v>14.9106340988206</v>
      </c>
      <c r="G156" s="43">
        <v>34.044171308199203</v>
      </c>
      <c r="I156" s="33" t="s">
        <v>346</v>
      </c>
      <c r="J156" s="38">
        <v>15.991237534533701</v>
      </c>
      <c r="K156" s="37">
        <v>34.313651334702598</v>
      </c>
      <c r="M156" s="33" t="s">
        <v>346</v>
      </c>
      <c r="N156" s="45">
        <v>14.256954850531599</v>
      </c>
      <c r="O156" s="43">
        <v>33.675906093238702</v>
      </c>
      <c r="Q156" s="33" t="s">
        <v>346</v>
      </c>
      <c r="R156" s="45">
        <v>12.328283699855</v>
      </c>
      <c r="S156" s="43">
        <v>32.708819799066902</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13.8554223284857</v>
      </c>
      <c r="AE156">
        <f t="shared" si="21"/>
        <v>13.873911787975301</v>
      </c>
      <c r="AF156">
        <f t="shared" si="22"/>
        <v>15.482034694965</v>
      </c>
      <c r="AG156">
        <f t="shared" si="23"/>
        <v>13.823858979199599</v>
      </c>
      <c r="AI156">
        <f t="shared" si="24"/>
        <v>12.563465018520001</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36.149637666232103</v>
      </c>
      <c r="AS156">
        <f t="shared" si="26"/>
        <v>36.378480754353497</v>
      </c>
      <c r="AT156">
        <f t="shared" si="27"/>
        <v>36.234057525192199</v>
      </c>
      <c r="AU156">
        <f t="shared" si="28"/>
        <v>31.787984071103701</v>
      </c>
      <c r="AW156">
        <f t="shared" si="29"/>
        <v>30.863790482787302</v>
      </c>
    </row>
    <row r="157" spans="1:49" x14ac:dyDescent="0.3">
      <c r="A157" s="33" t="s">
        <v>47</v>
      </c>
      <c r="B157" s="37">
        <v>14.962753332798099</v>
      </c>
      <c r="C157" s="37">
        <v>38.886381439183502</v>
      </c>
      <c r="E157" s="33" t="s">
        <v>47</v>
      </c>
      <c r="F157" s="43">
        <v>14.6771306606457</v>
      </c>
      <c r="G157" s="43">
        <v>39.029324442559002</v>
      </c>
      <c r="I157" s="33" t="s">
        <v>47</v>
      </c>
      <c r="J157" s="38">
        <v>15.385228638602699</v>
      </c>
      <c r="K157" s="37">
        <v>38.892429528414802</v>
      </c>
      <c r="M157" s="33" t="s">
        <v>47</v>
      </c>
      <c r="N157" s="45">
        <v>14.560765825935</v>
      </c>
      <c r="O157" s="43">
        <v>38.492447142151804</v>
      </c>
      <c r="Q157" s="33" t="s">
        <v>47</v>
      </c>
      <c r="R157" s="45">
        <v>13.3541461885728</v>
      </c>
      <c r="S157" s="43">
        <v>36.4521950379538</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14.598443175947599</v>
      </c>
      <c r="AE157">
        <f t="shared" si="21"/>
        <v>15.0068093150719</v>
      </c>
      <c r="AF157">
        <f t="shared" si="22"/>
        <v>15.565647613529499</v>
      </c>
      <c r="AG157">
        <f t="shared" si="23"/>
        <v>14.1162623595408</v>
      </c>
      <c r="AI157">
        <f t="shared" si="24"/>
        <v>13.054010461497301</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34.708241116497902</v>
      </c>
      <c r="AS157">
        <f t="shared" si="26"/>
        <v>35.740601946008603</v>
      </c>
      <c r="AT157">
        <f t="shared" si="27"/>
        <v>35.828059706267602</v>
      </c>
      <c r="AU157">
        <f t="shared" si="28"/>
        <v>35.545346902376302</v>
      </c>
      <c r="AW157">
        <f t="shared" si="29"/>
        <v>36.767426995417097</v>
      </c>
    </row>
    <row r="158" spans="1:49" x14ac:dyDescent="0.3">
      <c r="A158" s="33" t="s">
        <v>165</v>
      </c>
      <c r="B158" s="37">
        <v>20.757916013311199</v>
      </c>
      <c r="C158" s="37">
        <v>47.594926456948002</v>
      </c>
      <c r="E158" s="33" t="s">
        <v>165</v>
      </c>
      <c r="F158" s="43">
        <v>20.951910044221801</v>
      </c>
      <c r="G158" s="43">
        <v>49.176000588191897</v>
      </c>
      <c r="I158" s="33" t="s">
        <v>165</v>
      </c>
      <c r="J158" s="38">
        <v>20.907529751328099</v>
      </c>
      <c r="K158" s="37">
        <v>49.353434918873802</v>
      </c>
      <c r="M158" s="33" t="s">
        <v>165</v>
      </c>
      <c r="N158" s="45">
        <v>19.905744538577999</v>
      </c>
      <c r="O158" s="43">
        <v>48.2705394736222</v>
      </c>
      <c r="Q158" s="33" t="s">
        <v>165</v>
      </c>
      <c r="R158" s="45">
        <v>17.520755113300599</v>
      </c>
      <c r="S158" s="43">
        <v>46.524833708154198</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16.7387542479347</v>
      </c>
      <c r="AE158">
        <f t="shared" si="21"/>
        <v>17.0890434960323</v>
      </c>
      <c r="AF158">
        <f t="shared" si="22"/>
        <v>17.2136558224366</v>
      </c>
      <c r="AG158">
        <f t="shared" si="23"/>
        <v>17.085975450818601</v>
      </c>
      <c r="AI158">
        <f t="shared" si="24"/>
        <v>14.5487819537096</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44.178032953985799</v>
      </c>
      <c r="AS158">
        <f t="shared" si="26"/>
        <v>44.971082201258398</v>
      </c>
      <c r="AT158">
        <f t="shared" si="27"/>
        <v>45.192438396191697</v>
      </c>
      <c r="AU158">
        <f t="shared" si="28"/>
        <v>49.195076925335997</v>
      </c>
      <c r="AW158">
        <f t="shared" si="29"/>
        <v>48.501292361300003</v>
      </c>
    </row>
    <row r="159" spans="1:49" x14ac:dyDescent="0.3">
      <c r="A159" s="33" t="s">
        <v>210</v>
      </c>
      <c r="B159" s="37">
        <v>11.854966454509601</v>
      </c>
      <c r="C159" s="37">
        <v>20.8937173317637</v>
      </c>
      <c r="E159" s="33" t="s">
        <v>210</v>
      </c>
      <c r="F159" s="43">
        <v>11.5276211476809</v>
      </c>
      <c r="G159" s="43">
        <v>21.609181552843001</v>
      </c>
      <c r="I159" s="33" t="s">
        <v>210</v>
      </c>
      <c r="J159" s="38">
        <v>13.1002948856696</v>
      </c>
      <c r="K159" s="37">
        <v>21.843283211314301</v>
      </c>
      <c r="M159" s="33" t="s">
        <v>210</v>
      </c>
      <c r="N159" s="45">
        <v>12.2419524449944</v>
      </c>
      <c r="O159" s="43">
        <v>22.996980543942701</v>
      </c>
      <c r="Q159" s="33" t="s">
        <v>210</v>
      </c>
      <c r="R159" s="45">
        <v>10.0667960714197</v>
      </c>
      <c r="S159" s="43">
        <v>21.465347136825699</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8.9774312617816499</v>
      </c>
      <c r="AE159">
        <f t="shared" si="21"/>
        <v>8.9462149095170407</v>
      </c>
      <c r="AF159">
        <f t="shared" si="22"/>
        <v>9.2520230884466006</v>
      </c>
      <c r="AG159">
        <f t="shared" si="23"/>
        <v>9.1156292948975199</v>
      </c>
      <c r="AI159">
        <f t="shared" si="24"/>
        <v>8.3936740409997697</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36.275231360217902</v>
      </c>
      <c r="AS159">
        <f t="shared" si="26"/>
        <v>36.850224607813502</v>
      </c>
      <c r="AT159">
        <f t="shared" si="27"/>
        <v>36.850224607813502</v>
      </c>
      <c r="AU159">
        <f t="shared" si="28"/>
        <v>37.468052642811799</v>
      </c>
      <c r="AW159">
        <f t="shared" si="29"/>
        <v>40.775905834476397</v>
      </c>
    </row>
    <row r="160" spans="1:49" x14ac:dyDescent="0.3">
      <c r="A160" s="33" t="s">
        <v>315</v>
      </c>
      <c r="B160" s="37">
        <v>9.2662790146991991</v>
      </c>
      <c r="C160" s="37">
        <v>20.688216199711199</v>
      </c>
      <c r="E160" s="33" t="s">
        <v>315</v>
      </c>
      <c r="F160" s="43">
        <v>10.1065526840071</v>
      </c>
      <c r="G160" s="43">
        <v>17.8214840886201</v>
      </c>
      <c r="I160" s="33" t="s">
        <v>315</v>
      </c>
      <c r="J160" s="38">
        <v>12.043620142470401</v>
      </c>
      <c r="K160" s="37">
        <v>18.9399477931611</v>
      </c>
      <c r="M160" s="33" t="s">
        <v>315</v>
      </c>
      <c r="N160" s="45">
        <v>8.9703818751427296</v>
      </c>
      <c r="O160" s="43">
        <v>15.919048427842201</v>
      </c>
      <c r="Q160" s="33" t="s">
        <v>315</v>
      </c>
      <c r="R160" s="45">
        <v>8.2101665581527907</v>
      </c>
      <c r="S160" s="43">
        <v>17.229108506711299</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10.536459818434199</v>
      </c>
      <c r="AE160">
        <f t="shared" si="21"/>
        <v>10.850100302809899</v>
      </c>
      <c r="AF160">
        <f t="shared" si="22"/>
        <v>12.347678247833899</v>
      </c>
      <c r="AG160">
        <f t="shared" si="23"/>
        <v>9.2157284774402708</v>
      </c>
      <c r="AI160">
        <f t="shared" si="24"/>
        <v>8.8333711386029901</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20.0509677608859</v>
      </c>
      <c r="AS160">
        <f t="shared" si="26"/>
        <v>16.590997260773801</v>
      </c>
      <c r="AT160">
        <f t="shared" si="27"/>
        <v>18.4443586241328</v>
      </c>
      <c r="AU160">
        <f t="shared" si="28"/>
        <v>17.3505374085113</v>
      </c>
      <c r="AW160">
        <f t="shared" si="29"/>
        <v>17.271021882395999</v>
      </c>
    </row>
    <row r="161" spans="1:49" x14ac:dyDescent="0.3">
      <c r="A161" s="33" t="s">
        <v>317</v>
      </c>
      <c r="B161" s="37">
        <v>17.2973007569631</v>
      </c>
      <c r="C161" s="37">
        <v>50.513363694857603</v>
      </c>
      <c r="E161" s="33" t="s">
        <v>317</v>
      </c>
      <c r="F161" s="43">
        <v>17.594521056665599</v>
      </c>
      <c r="G161" s="43">
        <v>49.761622971708299</v>
      </c>
      <c r="I161" s="33" t="s">
        <v>317</v>
      </c>
      <c r="J161" s="38">
        <v>17.8549844305386</v>
      </c>
      <c r="K161" s="37">
        <v>49.835767230373797</v>
      </c>
      <c r="M161" s="33" t="s">
        <v>317</v>
      </c>
      <c r="N161" s="45">
        <v>17.043387774989402</v>
      </c>
      <c r="O161" s="43">
        <v>48.555348231303398</v>
      </c>
      <c r="Q161" s="33" t="s">
        <v>317</v>
      </c>
      <c r="R161" s="45">
        <v>14.193985540186199</v>
      </c>
      <c r="S161" s="43">
        <v>47.126406864263302</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13.6127938372413</v>
      </c>
      <c r="AE161">
        <f t="shared" si="21"/>
        <v>11.873531809829201</v>
      </c>
      <c r="AF161">
        <f t="shared" si="22"/>
        <v>15.865790308077299</v>
      </c>
      <c r="AG161">
        <f t="shared" si="23"/>
        <v>11.603367701865301</v>
      </c>
      <c r="AI161">
        <f t="shared" si="24"/>
        <v>11.439374511133099</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25.994880167460401</v>
      </c>
      <c r="AS161">
        <f t="shared" si="26"/>
        <v>27.211532161500699</v>
      </c>
      <c r="AT161">
        <f t="shared" si="27"/>
        <v>27.301403059532099</v>
      </c>
      <c r="AU161">
        <f t="shared" si="28"/>
        <v>23.310153715723601</v>
      </c>
      <c r="AW161">
        <f t="shared" si="29"/>
        <v>23.836087919189499</v>
      </c>
    </row>
    <row r="162" spans="1:49" x14ac:dyDescent="0.3">
      <c r="A162" s="33" t="s">
        <v>319</v>
      </c>
      <c r="B162" s="37">
        <v>16.185630052703399</v>
      </c>
      <c r="C162" s="37">
        <v>24.410837163075001</v>
      </c>
      <c r="E162" s="33" t="s">
        <v>319</v>
      </c>
      <c r="F162" s="43">
        <v>15.033032153625999</v>
      </c>
      <c r="G162" s="43">
        <v>25.644820059488602</v>
      </c>
      <c r="I162" s="33" t="s">
        <v>319</v>
      </c>
      <c r="J162" s="38">
        <v>17.038736999561401</v>
      </c>
      <c r="K162" s="37">
        <v>25.779609486993099</v>
      </c>
      <c r="M162" s="33" t="s">
        <v>319</v>
      </c>
      <c r="N162" s="45">
        <v>13.2410219760943</v>
      </c>
      <c r="O162" s="43">
        <v>26.376568550354101</v>
      </c>
      <c r="Q162" s="33" t="s">
        <v>319</v>
      </c>
      <c r="R162" s="45">
        <v>11.1348449606452</v>
      </c>
      <c r="S162" s="43">
        <v>25.580403704898998</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20.9890828876939</v>
      </c>
      <c r="AE162">
        <f t="shared" si="21"/>
        <v>21.157692872639501</v>
      </c>
      <c r="AF162">
        <f t="shared" si="22"/>
        <v>22.349565165932901</v>
      </c>
      <c r="AG162">
        <f t="shared" si="23"/>
        <v>19.445094703917999</v>
      </c>
      <c r="AI162">
        <f t="shared" si="24"/>
        <v>19.767825140578299</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81.132150126917495</v>
      </c>
      <c r="AS162">
        <f t="shared" si="26"/>
        <v>81.670275860468493</v>
      </c>
      <c r="AT162">
        <f t="shared" si="27"/>
        <v>84.031477977262099</v>
      </c>
      <c r="AU162">
        <f t="shared" si="28"/>
        <v>81.125218174899999</v>
      </c>
      <c r="AW162">
        <f t="shared" si="29"/>
        <v>81.230582639945695</v>
      </c>
    </row>
    <row r="163" spans="1:49" x14ac:dyDescent="0.3">
      <c r="A163" s="33" t="s">
        <v>27</v>
      </c>
      <c r="B163" s="37">
        <v>13.5103388191981</v>
      </c>
      <c r="C163" s="37">
        <v>29.843942421416301</v>
      </c>
      <c r="E163" s="33" t="s">
        <v>27</v>
      </c>
      <c r="F163" s="43">
        <v>13.4264334244462</v>
      </c>
      <c r="G163" s="43">
        <v>31.029829819100399</v>
      </c>
      <c r="I163" s="33" t="s">
        <v>27</v>
      </c>
      <c r="J163" s="38">
        <v>14.5024124465741</v>
      </c>
      <c r="K163" s="37">
        <v>29.437694868234502</v>
      </c>
      <c r="M163" s="33" t="s">
        <v>27</v>
      </c>
      <c r="N163" s="45">
        <v>13.0465396608621</v>
      </c>
      <c r="O163" s="43">
        <v>29.178972444224101</v>
      </c>
      <c r="Q163" s="33" t="s">
        <v>27</v>
      </c>
      <c r="R163" s="45">
        <v>11.5879142280331</v>
      </c>
      <c r="S163" s="43">
        <v>30.574034732098799</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12.9170563015292</v>
      </c>
      <c r="AE163">
        <f t="shared" si="21"/>
        <v>13.086633798707901</v>
      </c>
      <c r="AF163">
        <f t="shared" si="22"/>
        <v>13.7562789059886</v>
      </c>
      <c r="AG163">
        <f t="shared" si="23"/>
        <v>12.198895783532</v>
      </c>
      <c r="AI163">
        <f t="shared" si="24"/>
        <v>12.175172100266099</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31.049461433611899</v>
      </c>
      <c r="AS163">
        <f t="shared" si="26"/>
        <v>29.907106610307899</v>
      </c>
      <c r="AT163">
        <f t="shared" si="27"/>
        <v>41.618796155455698</v>
      </c>
      <c r="AU163">
        <f t="shared" si="28"/>
        <v>26.428977371611602</v>
      </c>
      <c r="AW163">
        <f t="shared" si="29"/>
        <v>24.4051734719005</v>
      </c>
    </row>
    <row r="164" spans="1:49" x14ac:dyDescent="0.3">
      <c r="A164" s="33" t="s">
        <v>60</v>
      </c>
      <c r="B164" s="37">
        <v>14.5892756713785</v>
      </c>
      <c r="C164" s="37">
        <v>36.623584255334002</v>
      </c>
      <c r="E164" s="33" t="s">
        <v>60</v>
      </c>
      <c r="F164" s="43">
        <v>14.179182142384899</v>
      </c>
      <c r="G164" s="43">
        <v>41.810397839434998</v>
      </c>
      <c r="I164" s="33" t="s">
        <v>60</v>
      </c>
      <c r="J164" s="38">
        <v>15.088670093432</v>
      </c>
      <c r="K164" s="37">
        <v>41.743821033897298</v>
      </c>
      <c r="M164" s="33" t="s">
        <v>60</v>
      </c>
      <c r="N164" s="45">
        <v>14.0771014546108</v>
      </c>
      <c r="O164" s="43">
        <v>37.233947891575497</v>
      </c>
      <c r="Q164" s="33" t="s">
        <v>60</v>
      </c>
      <c r="R164" s="45">
        <v>12.5382538723736</v>
      </c>
      <c r="S164" s="43">
        <v>36.7956444177739</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13.9575362058536</v>
      </c>
      <c r="AE164">
        <f t="shared" si="21"/>
        <v>15.4101266097954</v>
      </c>
      <c r="AF164">
        <f t="shared" si="22"/>
        <v>14.207018077558001</v>
      </c>
      <c r="AG164">
        <f t="shared" si="23"/>
        <v>13.0908068745831</v>
      </c>
      <c r="AI164">
        <f t="shared" si="24"/>
        <v>11.4041921848538</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42.8145636457946</v>
      </c>
      <c r="AS164">
        <f t="shared" si="26"/>
        <v>44.255736482197499</v>
      </c>
      <c r="AT164">
        <f t="shared" si="27"/>
        <v>44.349117747247497</v>
      </c>
      <c r="AU164">
        <f t="shared" si="28"/>
        <v>46.102854463917197</v>
      </c>
      <c r="AW164">
        <f t="shared" si="29"/>
        <v>46.826794825863203</v>
      </c>
    </row>
    <row r="165" spans="1:49" x14ac:dyDescent="0.3">
      <c r="A165" s="33" t="s">
        <v>162</v>
      </c>
      <c r="B165" s="37">
        <v>9.0473803304256499</v>
      </c>
      <c r="C165" s="37">
        <v>19.604077764026002</v>
      </c>
      <c r="E165" s="33" t="s">
        <v>162</v>
      </c>
      <c r="F165" s="43">
        <v>9.5361512267877693</v>
      </c>
      <c r="G165" s="43">
        <v>19.3900797629999</v>
      </c>
      <c r="I165" s="33" t="s">
        <v>162</v>
      </c>
      <c r="J165" s="38">
        <v>10.1990581215387</v>
      </c>
      <c r="K165" s="37">
        <v>19.902209751259701</v>
      </c>
      <c r="M165" s="33" t="s">
        <v>162</v>
      </c>
      <c r="N165" s="45">
        <v>9.4647174545668094</v>
      </c>
      <c r="O165" s="43">
        <v>17.446042889388998</v>
      </c>
      <c r="Q165" s="33" t="s">
        <v>162</v>
      </c>
      <c r="R165" s="45">
        <v>8.6765151738531792</v>
      </c>
      <c r="S165" s="43">
        <v>18.1084399601861</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13.169098186801699</v>
      </c>
      <c r="AE165">
        <f t="shared" si="21"/>
        <v>13.510478084824101</v>
      </c>
      <c r="AF165">
        <f t="shared" si="22"/>
        <v>14.6002669660216</v>
      </c>
      <c r="AG165">
        <f t="shared" si="23"/>
        <v>12.8334864230264</v>
      </c>
      <c r="AI165">
        <f t="shared" si="24"/>
        <v>12.9763623914526</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36.968497602255802</v>
      </c>
      <c r="AS165">
        <f t="shared" si="26"/>
        <v>29.085835535380099</v>
      </c>
      <c r="AT165">
        <f t="shared" si="27"/>
        <v>29.3410395115183</v>
      </c>
      <c r="AU165">
        <f t="shared" si="28"/>
        <v>41.062783951909402</v>
      </c>
      <c r="AW165">
        <f t="shared" si="29"/>
        <v>29.103632758373301</v>
      </c>
    </row>
    <row r="166" spans="1:49" x14ac:dyDescent="0.3">
      <c r="A166" s="33" t="s">
        <v>203</v>
      </c>
      <c r="B166" s="37">
        <v>12.562767245428599</v>
      </c>
      <c r="C166" s="37">
        <v>20.902779348558401</v>
      </c>
      <c r="E166" s="33" t="s">
        <v>203</v>
      </c>
      <c r="F166" s="43">
        <v>12.8056239918785</v>
      </c>
      <c r="G166" s="43">
        <v>20.401219468028799</v>
      </c>
      <c r="I166" s="33" t="s">
        <v>203</v>
      </c>
      <c r="J166" s="38">
        <v>13.4087592013703</v>
      </c>
      <c r="K166" s="37">
        <v>22.292240968197</v>
      </c>
      <c r="M166" s="33" t="s">
        <v>203</v>
      </c>
      <c r="N166" s="45">
        <v>11.335748952327901</v>
      </c>
      <c r="O166" s="43">
        <v>23.324796422837299</v>
      </c>
      <c r="Q166" s="33" t="s">
        <v>203</v>
      </c>
      <c r="R166" s="45">
        <v>11.106145874960401</v>
      </c>
      <c r="S166" s="43">
        <v>24.151520776285299</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10.904310328074899</v>
      </c>
      <c r="AE166">
        <f t="shared" si="21"/>
        <v>11.790040988574599</v>
      </c>
      <c r="AF166">
        <f t="shared" si="22"/>
        <v>11.6879017459697</v>
      </c>
      <c r="AG166">
        <f t="shared" si="23"/>
        <v>9.9564972099309408</v>
      </c>
      <c r="AI166">
        <f t="shared" si="24"/>
        <v>9.3442587843119806</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18.550241880624998</v>
      </c>
      <c r="AS166">
        <f t="shared" si="26"/>
        <v>16.975344759730302</v>
      </c>
      <c r="AT166">
        <f t="shared" si="27"/>
        <v>17.3121141587933</v>
      </c>
      <c r="AU166">
        <f t="shared" si="28"/>
        <v>18.819577314141402</v>
      </c>
      <c r="AW166">
        <f t="shared" si="29"/>
        <v>16.5162046141823</v>
      </c>
    </row>
    <row r="167" spans="1:49" x14ac:dyDescent="0.3">
      <c r="A167" s="33" t="s">
        <v>252</v>
      </c>
      <c r="B167" s="37">
        <v>8.6941296597251192</v>
      </c>
      <c r="C167" s="37">
        <v>20.242230688909999</v>
      </c>
      <c r="E167" s="33" t="s">
        <v>252</v>
      </c>
      <c r="F167" s="43">
        <v>9.0473286874566607</v>
      </c>
      <c r="G167" s="43">
        <v>17.498268793375601</v>
      </c>
      <c r="I167" s="33" t="s">
        <v>252</v>
      </c>
      <c r="J167" s="38">
        <v>10.0067859443185</v>
      </c>
      <c r="K167" s="37">
        <v>17.5053815984257</v>
      </c>
      <c r="M167" s="33" t="s">
        <v>252</v>
      </c>
      <c r="N167" s="45">
        <v>9.0794240093326799</v>
      </c>
      <c r="O167" s="43">
        <v>17.866446914718601</v>
      </c>
      <c r="Q167" s="33" t="s">
        <v>252</v>
      </c>
      <c r="R167" s="45">
        <v>8.9073286131010594</v>
      </c>
      <c r="S167" s="43">
        <v>17.991375663940499</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13.4112050598316</v>
      </c>
      <c r="AE167">
        <f t="shared" si="21"/>
        <v>14.513162100171799</v>
      </c>
      <c r="AF167">
        <f t="shared" si="22"/>
        <v>14.665106376588801</v>
      </c>
      <c r="AG167">
        <f t="shared" si="23"/>
        <v>12.137483998108401</v>
      </c>
      <c r="AI167">
        <f t="shared" si="24"/>
        <v>10.903020025471299</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28.471993271984999</v>
      </c>
      <c r="AS167">
        <f t="shared" si="26"/>
        <v>27.469676728847201</v>
      </c>
      <c r="AT167">
        <f t="shared" si="27"/>
        <v>27.9923221625554</v>
      </c>
      <c r="AU167">
        <f t="shared" si="28"/>
        <v>30.014882398250801</v>
      </c>
      <c r="AW167">
        <f t="shared" si="29"/>
        <v>25.976479039967</v>
      </c>
    </row>
    <row r="168" spans="1:49" x14ac:dyDescent="0.3">
      <c r="A168" s="33" t="s">
        <v>280</v>
      </c>
      <c r="B168" s="37">
        <v>13.8429874857749</v>
      </c>
      <c r="C168" s="37">
        <v>26.434214787023901</v>
      </c>
      <c r="E168" s="33" t="s">
        <v>280</v>
      </c>
      <c r="F168" s="43">
        <v>13.5771451297841</v>
      </c>
      <c r="G168" s="43">
        <v>27.4040031531542</v>
      </c>
      <c r="I168" s="33" t="s">
        <v>280</v>
      </c>
      <c r="J168" s="38">
        <v>14.3529273472473</v>
      </c>
      <c r="K168" s="37">
        <v>27.467696249822801</v>
      </c>
      <c r="M168" s="33" t="s">
        <v>280</v>
      </c>
      <c r="N168" s="45">
        <v>11.5384024298846</v>
      </c>
      <c r="O168" s="43">
        <v>27.860000838004499</v>
      </c>
      <c r="Q168" s="33" t="s">
        <v>280</v>
      </c>
      <c r="R168" s="45">
        <v>11.6750964760719</v>
      </c>
      <c r="S168" s="43">
        <v>27.925817393755899</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19.579661296252802</v>
      </c>
      <c r="AE168">
        <f t="shared" si="21"/>
        <v>18.7978005237531</v>
      </c>
      <c r="AF168">
        <f t="shared" si="22"/>
        <v>24.361394288845101</v>
      </c>
      <c r="AG168">
        <f t="shared" si="23"/>
        <v>14.6966014428919</v>
      </c>
      <c r="AI168">
        <f t="shared" si="24"/>
        <v>15.0148555132602</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57.197544649325998</v>
      </c>
      <c r="AS168">
        <f t="shared" si="26"/>
        <v>57.526636712432499</v>
      </c>
      <c r="AT168">
        <f t="shared" si="27"/>
        <v>57.5287894639944</v>
      </c>
      <c r="AU168">
        <f t="shared" si="28"/>
        <v>57.322971202616301</v>
      </c>
      <c r="AW168">
        <f t="shared" si="29"/>
        <v>56.489480400826302</v>
      </c>
    </row>
    <row r="169" spans="1:49" x14ac:dyDescent="0.3">
      <c r="A169" s="33" t="s">
        <v>321</v>
      </c>
      <c r="B169" s="37">
        <v>16.248191690010199</v>
      </c>
      <c r="C169" s="37">
        <v>41.341033818112798</v>
      </c>
      <c r="E169" s="33" t="s">
        <v>321</v>
      </c>
      <c r="F169" s="43">
        <v>16.3835438418376</v>
      </c>
      <c r="G169" s="43">
        <v>42.314450529381197</v>
      </c>
      <c r="I169" s="33" t="s">
        <v>321</v>
      </c>
      <c r="J169" s="38">
        <v>16.9510920638205</v>
      </c>
      <c r="K169" s="37">
        <v>42.691494102439698</v>
      </c>
      <c r="M169" s="33" t="s">
        <v>321</v>
      </c>
      <c r="N169" s="45">
        <v>15.233821094686</v>
      </c>
      <c r="O169" s="43">
        <v>44.940680264555098</v>
      </c>
      <c r="Q169" s="33" t="s">
        <v>321</v>
      </c>
      <c r="R169" s="45">
        <v>13.6109938219216</v>
      </c>
      <c r="S169" s="43">
        <v>43.534705281432302</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20.757916013311199</v>
      </c>
      <c r="AE169">
        <f t="shared" si="21"/>
        <v>20.951910044221801</v>
      </c>
      <c r="AF169">
        <f t="shared" si="22"/>
        <v>20.907529751328099</v>
      </c>
      <c r="AG169">
        <f t="shared" si="23"/>
        <v>19.905744538577999</v>
      </c>
      <c r="AI169">
        <f t="shared" si="24"/>
        <v>17.520755113300599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47.594926456948002</v>
      </c>
      <c r="AS169">
        <f t="shared" si="26"/>
        <v>49.176000588191897</v>
      </c>
      <c r="AT169">
        <f t="shared" si="27"/>
        <v>49.353434918873802</v>
      </c>
      <c r="AU169">
        <f t="shared" si="28"/>
        <v>48.2705394736222</v>
      </c>
      <c r="AW169">
        <f t="shared" si="29"/>
        <v>46.524833708154198</v>
      </c>
    </row>
    <row r="170" spans="1:49" x14ac:dyDescent="0.3">
      <c r="A170" s="33" t="s">
        <v>54</v>
      </c>
      <c r="B170" s="37">
        <v>9.3390078778419898</v>
      </c>
      <c r="C170" s="37">
        <v>17.2686560126423</v>
      </c>
      <c r="E170" s="33" t="s">
        <v>54</v>
      </c>
      <c r="F170" s="43">
        <v>9.69439121271982</v>
      </c>
      <c r="G170" s="43">
        <v>17.396114863994001</v>
      </c>
      <c r="I170" s="33" t="s">
        <v>54</v>
      </c>
      <c r="J170" s="38">
        <v>11.7217603346005</v>
      </c>
      <c r="K170" s="37">
        <v>18.071782318540698</v>
      </c>
      <c r="M170" s="33" t="s">
        <v>54</v>
      </c>
      <c r="N170" s="45">
        <v>10.122639638615301</v>
      </c>
      <c r="O170" s="43">
        <v>16.6872384301608</v>
      </c>
      <c r="Q170" s="33" t="s">
        <v>54</v>
      </c>
      <c r="R170" s="45">
        <v>8.6211721058676503</v>
      </c>
      <c r="S170" s="43">
        <v>16.658379907021398</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11.7204894830346</v>
      </c>
      <c r="AE170">
        <f t="shared" si="21"/>
        <v>12.538783645269399</v>
      </c>
      <c r="AF170">
        <f t="shared" si="22"/>
        <v>12.337864988964901</v>
      </c>
      <c r="AG170">
        <f t="shared" si="23"/>
        <v>11.5107082334453</v>
      </c>
      <c r="AI170">
        <f t="shared" si="24"/>
        <v>11.0241867600663</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36.297650744786097</v>
      </c>
      <c r="AS170">
        <f t="shared" si="26"/>
        <v>32.185207151740997</v>
      </c>
      <c r="AT170">
        <f t="shared" si="27"/>
        <v>31.641352087405799</v>
      </c>
      <c r="AU170">
        <f t="shared" si="28"/>
        <v>30.1747050632781</v>
      </c>
      <c r="AW170">
        <f t="shared" si="29"/>
        <v>31.910855793861401</v>
      </c>
    </row>
    <row r="171" spans="1:49" x14ac:dyDescent="0.3">
      <c r="A171" s="33" t="s">
        <v>90</v>
      </c>
      <c r="B171" s="37">
        <v>18.815820893725299</v>
      </c>
      <c r="C171" s="37">
        <v>66.664098808402997</v>
      </c>
      <c r="E171" s="33" t="s">
        <v>90</v>
      </c>
      <c r="F171" s="43">
        <v>19.394793728241901</v>
      </c>
      <c r="G171" s="43">
        <v>70.696138766809597</v>
      </c>
      <c r="I171" s="33" t="s">
        <v>90</v>
      </c>
      <c r="J171" s="38">
        <v>19.650069560281899</v>
      </c>
      <c r="K171" s="37">
        <v>70.759217946441396</v>
      </c>
      <c r="M171" s="33" t="s">
        <v>90</v>
      </c>
      <c r="N171" s="45">
        <v>18.751186744662899</v>
      </c>
      <c r="O171" s="43">
        <v>78.549866061118394</v>
      </c>
      <c r="Q171" s="33" t="s">
        <v>90</v>
      </c>
      <c r="R171" s="45">
        <v>15.426952410889999</v>
      </c>
      <c r="S171" s="43">
        <v>70.923572462378601</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16.879013796061599</v>
      </c>
      <c r="AE171">
        <f t="shared" si="21"/>
        <v>16.863029799291301</v>
      </c>
      <c r="AF171">
        <f t="shared" si="22"/>
        <v>17.581187386857099</v>
      </c>
      <c r="AG171">
        <f t="shared" si="23"/>
        <v>13.9027953602811</v>
      </c>
      <c r="AI171">
        <f t="shared" si="24"/>
        <v>12.724846342414001</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52.073473083838202</v>
      </c>
      <c r="AS171">
        <f t="shared" si="26"/>
        <v>53.267647298719098</v>
      </c>
      <c r="AT171">
        <f t="shared" si="27"/>
        <v>53.274544314383597</v>
      </c>
      <c r="AU171">
        <f t="shared" si="28"/>
        <v>52.470315485906198</v>
      </c>
      <c r="AW171">
        <f t="shared" si="29"/>
        <v>51.5948182128122</v>
      </c>
    </row>
    <row r="172" spans="1:49" x14ac:dyDescent="0.3">
      <c r="A172" s="33" t="s">
        <v>108</v>
      </c>
      <c r="B172" s="37">
        <v>19.071640419109801</v>
      </c>
      <c r="C172" s="37">
        <v>46.410749701847401</v>
      </c>
      <c r="E172" s="33" t="s">
        <v>108</v>
      </c>
      <c r="F172" s="43">
        <v>19.090189782708201</v>
      </c>
      <c r="G172" s="43">
        <v>46.489135547877197</v>
      </c>
      <c r="I172" s="33" t="s">
        <v>108</v>
      </c>
      <c r="J172" s="38">
        <v>18.9908231428895</v>
      </c>
      <c r="K172" s="37">
        <v>47.498431209995204</v>
      </c>
      <c r="M172" s="33" t="s">
        <v>108</v>
      </c>
      <c r="N172" s="45">
        <v>15.632027662570399</v>
      </c>
      <c r="O172" s="43">
        <v>46.678252319334</v>
      </c>
      <c r="Q172" s="33" t="s">
        <v>108</v>
      </c>
      <c r="R172" s="45">
        <v>16.664585007321101</v>
      </c>
      <c r="S172" s="43">
        <v>47.985771281862</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15.459304136166701</v>
      </c>
      <c r="AE172">
        <f t="shared" si="21"/>
        <v>15.1589045883208</v>
      </c>
      <c r="AF172">
        <f t="shared" si="22"/>
        <v>16.032163158739301</v>
      </c>
      <c r="AG172">
        <f t="shared" si="23"/>
        <v>13.953138916454</v>
      </c>
      <c r="AI172">
        <f t="shared" si="24"/>
        <v>13.1333195270893</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67.516532833791601</v>
      </c>
      <c r="AS172">
        <f t="shared" si="26"/>
        <v>73.7762691047717</v>
      </c>
      <c r="AT172">
        <f t="shared" si="27"/>
        <v>73.781184069115298</v>
      </c>
      <c r="AU172">
        <f t="shared" si="28"/>
        <v>80.183734928144005</v>
      </c>
      <c r="AW172">
        <f t="shared" si="29"/>
        <v>73.102738271390805</v>
      </c>
    </row>
    <row r="173" spans="1:49" x14ac:dyDescent="0.3">
      <c r="A173" s="33" t="s">
        <v>141</v>
      </c>
      <c r="B173" s="37">
        <v>16.7387542479347</v>
      </c>
      <c r="C173" s="37">
        <v>44.178032953985799</v>
      </c>
      <c r="E173" s="33" t="s">
        <v>141</v>
      </c>
      <c r="F173" s="43">
        <v>17.0890434960323</v>
      </c>
      <c r="G173" s="43">
        <v>44.971082201258398</v>
      </c>
      <c r="I173" s="33" t="s">
        <v>141</v>
      </c>
      <c r="J173" s="38">
        <v>17.2136558224366</v>
      </c>
      <c r="K173" s="37">
        <v>45.192438396191697</v>
      </c>
      <c r="M173" s="33" t="s">
        <v>141</v>
      </c>
      <c r="N173" s="45">
        <v>17.085975450818601</v>
      </c>
      <c r="O173" s="43">
        <v>49.195076925335997</v>
      </c>
      <c r="Q173" s="33" t="s">
        <v>141</v>
      </c>
      <c r="R173" s="45">
        <v>14.5487819537096</v>
      </c>
      <c r="S173" s="43">
        <v>48.501292361300003</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23.578829160208102</v>
      </c>
      <c r="AE173">
        <f t="shared" si="21"/>
        <v>23.088001769924201</v>
      </c>
      <c r="AF173">
        <f t="shared" si="22"/>
        <v>23.426602003942001</v>
      </c>
      <c r="AG173">
        <f t="shared" si="23"/>
        <v>20.582136912284099</v>
      </c>
      <c r="AI173">
        <f t="shared" si="24"/>
        <v>20.0908089164808</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68.695324342188897</v>
      </c>
      <c r="AS173">
        <f t="shared" si="26"/>
        <v>70.214331007477597</v>
      </c>
      <c r="AT173">
        <f t="shared" si="27"/>
        <v>70.221107665320901</v>
      </c>
      <c r="AU173">
        <f t="shared" si="28"/>
        <v>66.164997276133107</v>
      </c>
      <c r="AW173">
        <f t="shared" si="29"/>
        <v>62.842873104220402</v>
      </c>
    </row>
    <row r="174" spans="1:49" x14ac:dyDescent="0.3">
      <c r="A174" s="33" t="s">
        <v>238</v>
      </c>
      <c r="B174" s="37">
        <v>18.210059500253902</v>
      </c>
      <c r="C174" s="37">
        <v>40.7046027451265</v>
      </c>
      <c r="E174" s="33" t="s">
        <v>238</v>
      </c>
      <c r="F174" s="43">
        <v>17.809719423803902</v>
      </c>
      <c r="G174" s="43">
        <v>41.7028149515506</v>
      </c>
      <c r="I174" s="33" t="s">
        <v>238</v>
      </c>
      <c r="J174" s="38">
        <v>18.2468496301817</v>
      </c>
      <c r="K174" s="37">
        <v>41.7754963064611</v>
      </c>
      <c r="M174" s="33" t="s">
        <v>238</v>
      </c>
      <c r="N174" s="45">
        <v>14.9659005337988</v>
      </c>
      <c r="O174" s="43">
        <v>42.483210758023198</v>
      </c>
      <c r="Q174" s="33" t="s">
        <v>238</v>
      </c>
      <c r="R174" s="45">
        <v>13.747394969838901</v>
      </c>
      <c r="S174" s="43">
        <v>42.136769896733597</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15.3583284003125</v>
      </c>
      <c r="AE174">
        <f t="shared" si="21"/>
        <v>19.7620504504571</v>
      </c>
      <c r="AF174">
        <f t="shared" si="22"/>
        <v>20.242074314139899</v>
      </c>
      <c r="AG174">
        <f t="shared" si="23"/>
        <v>17.4344009132491</v>
      </c>
      <c r="AI174">
        <f t="shared" si="24"/>
        <v>18.799436210149999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51.800032992559203</v>
      </c>
      <c r="AS174">
        <f t="shared" si="26"/>
        <v>59.617337827949001</v>
      </c>
      <c r="AT174">
        <f t="shared" si="27"/>
        <v>59.727889796560703</v>
      </c>
      <c r="AU174">
        <f t="shared" si="28"/>
        <v>59.411629345071297</v>
      </c>
      <c r="AW174">
        <f t="shared" si="29"/>
        <v>62.044757110250899</v>
      </c>
    </row>
    <row r="175" spans="1:49" x14ac:dyDescent="0.3">
      <c r="A175" s="33" t="s">
        <v>327</v>
      </c>
      <c r="B175" s="37">
        <v>13.7529291811394</v>
      </c>
      <c r="C175" s="37">
        <v>35.388296934866801</v>
      </c>
      <c r="E175" s="33" t="s">
        <v>327</v>
      </c>
      <c r="F175" s="43">
        <v>13.656044092805701</v>
      </c>
      <c r="G175" s="43">
        <v>35.587048660880001</v>
      </c>
      <c r="I175" s="33" t="s">
        <v>327</v>
      </c>
      <c r="J175" s="38">
        <v>14.6281587786128</v>
      </c>
      <c r="K175" s="37">
        <v>35.3298218612398</v>
      </c>
      <c r="M175" s="33" t="s">
        <v>327</v>
      </c>
      <c r="N175" s="45">
        <v>13.102413760783399</v>
      </c>
      <c r="O175" s="43">
        <v>34.315950486648497</v>
      </c>
      <c r="Q175" s="33" t="s">
        <v>327</v>
      </c>
      <c r="R175" s="45">
        <v>12.5475517500986</v>
      </c>
      <c r="S175" s="43">
        <v>33.9116030530516</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13.424780828564399</v>
      </c>
      <c r="AE175">
        <f t="shared" si="21"/>
        <v>13.5246853124693</v>
      </c>
      <c r="AF175">
        <f t="shared" si="22"/>
        <v>14.5567534702</v>
      </c>
      <c r="AG175">
        <f t="shared" si="23"/>
        <v>11.9055032071858</v>
      </c>
      <c r="AI175">
        <f t="shared" si="24"/>
        <v>11.5247831039435</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44.888986350391598</v>
      </c>
      <c r="AS175">
        <f t="shared" si="26"/>
        <v>45.0165932223955</v>
      </c>
      <c r="AT175">
        <f t="shared" si="27"/>
        <v>45.326783260688003</v>
      </c>
      <c r="AU175">
        <f t="shared" si="28"/>
        <v>45.258697832778601</v>
      </c>
      <c r="AW175">
        <f t="shared" si="29"/>
        <v>45.463740096091698</v>
      </c>
    </row>
    <row r="176" spans="1:49" x14ac:dyDescent="0.3">
      <c r="A176" s="33" t="s">
        <v>22</v>
      </c>
      <c r="B176" s="37">
        <v>11.7492925395018</v>
      </c>
      <c r="C176" s="37">
        <v>24.9710659089044</v>
      </c>
      <c r="E176" s="33" t="s">
        <v>22</v>
      </c>
      <c r="F176" s="43">
        <v>11.1787449432277</v>
      </c>
      <c r="G176" s="43">
        <v>24.682187379192101</v>
      </c>
      <c r="I176" s="33" t="s">
        <v>22</v>
      </c>
      <c r="J176" s="38">
        <v>12.637092446598301</v>
      </c>
      <c r="K176" s="37">
        <v>24.923706734158301</v>
      </c>
      <c r="M176" s="33" t="s">
        <v>22</v>
      </c>
      <c r="N176" s="45">
        <v>11.475354251889801</v>
      </c>
      <c r="O176" s="43">
        <v>24.290854738414499</v>
      </c>
      <c r="Q176" s="33" t="s">
        <v>22</v>
      </c>
      <c r="R176" s="45">
        <v>10.4911975543703</v>
      </c>
      <c r="S176" s="43">
        <v>23.652646906126499</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15.848997225502499</v>
      </c>
      <c r="AE176">
        <f t="shared" si="21"/>
        <v>14.6511741385129</v>
      </c>
      <c r="AF176">
        <f t="shared" si="22"/>
        <v>15.627803449012999</v>
      </c>
      <c r="AG176">
        <f t="shared" si="23"/>
        <v>14.066588254392901</v>
      </c>
      <c r="AI176">
        <f t="shared" si="24"/>
        <v>14.018036120485</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38.047020915315898</v>
      </c>
      <c r="AS176">
        <f t="shared" si="26"/>
        <v>37.220544030273601</v>
      </c>
      <c r="AT176">
        <f t="shared" si="27"/>
        <v>37.230822300363798</v>
      </c>
      <c r="AU176">
        <f t="shared" si="28"/>
        <v>38.587823332018303</v>
      </c>
      <c r="AW176">
        <f t="shared" si="29"/>
        <v>38.240611713683997</v>
      </c>
    </row>
    <row r="177" spans="1:49" x14ac:dyDescent="0.3">
      <c r="A177" s="33" t="s">
        <v>39</v>
      </c>
      <c r="B177" s="37">
        <v>15.1743906199533</v>
      </c>
      <c r="C177" s="37">
        <v>44.1392246649744</v>
      </c>
      <c r="E177" s="33" t="s">
        <v>39</v>
      </c>
      <c r="F177" s="43">
        <v>15.818394602501501</v>
      </c>
      <c r="G177" s="43">
        <v>45.112160173062499</v>
      </c>
      <c r="I177" s="33" t="s">
        <v>39</v>
      </c>
      <c r="J177" s="38">
        <v>17.251626611538001</v>
      </c>
      <c r="K177" s="37">
        <v>45.126902195918298</v>
      </c>
      <c r="M177" s="33" t="s">
        <v>39</v>
      </c>
      <c r="N177" s="45">
        <v>15.044077282519901</v>
      </c>
      <c r="O177" s="43">
        <v>46.187763441547197</v>
      </c>
      <c r="Q177" s="33" t="s">
        <v>39</v>
      </c>
      <c r="R177" s="45">
        <v>14.599410823434599</v>
      </c>
      <c r="S177" s="43">
        <v>45.672400051359503</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14.4422168092609</v>
      </c>
      <c r="AE177">
        <f t="shared" si="21"/>
        <v>14.3998877772143</v>
      </c>
      <c r="AF177">
        <f t="shared" si="22"/>
        <v>15.894016984165701</v>
      </c>
      <c r="AG177">
        <f t="shared" si="23"/>
        <v>14.728959686601501</v>
      </c>
      <c r="AI177">
        <f t="shared" si="24"/>
        <v>13.272520719031</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51.7733645832351</v>
      </c>
      <c r="AS177">
        <f t="shared" si="26"/>
        <v>52.282767345917499</v>
      </c>
      <c r="AT177">
        <f t="shared" si="27"/>
        <v>52.5279223866536</v>
      </c>
      <c r="AU177">
        <f t="shared" si="28"/>
        <v>52.897744570203798</v>
      </c>
      <c r="AW177">
        <f t="shared" si="29"/>
        <v>53.059910618893298</v>
      </c>
    </row>
    <row r="178" spans="1:49" x14ac:dyDescent="0.3">
      <c r="A178" s="33" t="s">
        <v>42</v>
      </c>
      <c r="B178" s="37">
        <v>12.530204263745899</v>
      </c>
      <c r="C178" s="37">
        <v>24.546487448133199</v>
      </c>
      <c r="E178" s="33" t="s">
        <v>42</v>
      </c>
      <c r="F178" s="43">
        <v>11.933722489409901</v>
      </c>
      <c r="G178" s="43">
        <v>24.512143435554002</v>
      </c>
      <c r="I178" s="33" t="s">
        <v>42</v>
      </c>
      <c r="J178" s="38">
        <v>11.6729447584204</v>
      </c>
      <c r="K178" s="37">
        <v>24.727416194378499</v>
      </c>
      <c r="M178" s="33" t="s">
        <v>42</v>
      </c>
      <c r="N178" s="45">
        <v>11.2160050992035</v>
      </c>
      <c r="O178" s="43">
        <v>23.192506101090199</v>
      </c>
      <c r="Q178" s="33" t="s">
        <v>42</v>
      </c>
      <c r="R178" s="45">
        <v>10.3403005611117</v>
      </c>
      <c r="S178" s="43">
        <v>41.000200667493601</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15.834484173917099</v>
      </c>
      <c r="AE178">
        <f t="shared" si="21"/>
        <v>15.1408803241193</v>
      </c>
      <c r="AF178">
        <f t="shared" si="22"/>
        <v>16.186753802307699</v>
      </c>
      <c r="AG178">
        <f t="shared" si="23"/>
        <v>14.116026920724901</v>
      </c>
      <c r="AI178">
        <f t="shared" si="24"/>
        <v>13.8981345394236</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38.794942151698798</v>
      </c>
      <c r="AS178">
        <f t="shared" si="26"/>
        <v>40.084866314168998</v>
      </c>
      <c r="AT178">
        <f t="shared" si="27"/>
        <v>40.330939143881302</v>
      </c>
      <c r="AU178">
        <f t="shared" si="28"/>
        <v>40.724765242360697</v>
      </c>
      <c r="AW178">
        <f t="shared" si="29"/>
        <v>37.444748480322197</v>
      </c>
    </row>
    <row r="179" spans="1:49" x14ac:dyDescent="0.3">
      <c r="A179" s="33" t="s">
        <v>59</v>
      </c>
      <c r="B179" s="37">
        <v>12.654398293282799</v>
      </c>
      <c r="C179" s="37">
        <v>38.618204515298601</v>
      </c>
      <c r="E179" s="33" t="s">
        <v>59</v>
      </c>
      <c r="F179" s="43">
        <v>13.134754810009801</v>
      </c>
      <c r="G179" s="43">
        <v>38.259129402835903</v>
      </c>
      <c r="I179" s="33" t="s">
        <v>59</v>
      </c>
      <c r="J179" s="38">
        <v>13.763874277097701</v>
      </c>
      <c r="K179" s="37">
        <v>38.263587030037698</v>
      </c>
      <c r="M179" s="33" t="s">
        <v>59</v>
      </c>
      <c r="N179" s="45">
        <v>12.8329531178567</v>
      </c>
      <c r="O179" s="43">
        <v>38.190892100257201</v>
      </c>
      <c r="Q179" s="33" t="s">
        <v>59</v>
      </c>
      <c r="R179" s="45">
        <v>10.813852189811</v>
      </c>
      <c r="S179" s="43">
        <v>38.797455552192503</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13.943403713683299</v>
      </c>
      <c r="AE179">
        <f t="shared" si="21"/>
        <v>14.038160715701499</v>
      </c>
      <c r="AF179">
        <f t="shared" si="22"/>
        <v>14.5867006671675</v>
      </c>
      <c r="AG179">
        <f t="shared" si="23"/>
        <v>13.448985512460499</v>
      </c>
      <c r="AI179">
        <f t="shared" si="24"/>
        <v>13.4097652386454</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25.2348568286397</v>
      </c>
      <c r="AS179">
        <f t="shared" si="26"/>
        <v>25.627432592207199</v>
      </c>
      <c r="AT179">
        <f t="shared" si="27"/>
        <v>25.815221413566199</v>
      </c>
      <c r="AU179">
        <f t="shared" si="28"/>
        <v>26.1886521280808</v>
      </c>
      <c r="AW179">
        <f t="shared" si="29"/>
        <v>25.814030552864399</v>
      </c>
    </row>
    <row r="180" spans="1:49" x14ac:dyDescent="0.3">
      <c r="A180" s="33" t="s">
        <v>62</v>
      </c>
      <c r="B180" s="37">
        <v>14.194167841690399</v>
      </c>
      <c r="C180" s="37">
        <v>26.846542036873899</v>
      </c>
      <c r="E180" s="33" t="s">
        <v>62</v>
      </c>
      <c r="F180" s="43">
        <v>13.6248911662236</v>
      </c>
      <c r="G180" s="43">
        <v>25.276744142296401</v>
      </c>
      <c r="I180" s="33" t="s">
        <v>62</v>
      </c>
      <c r="J180" s="38">
        <v>14.8414736157942</v>
      </c>
      <c r="K180" s="37">
        <v>25.650673924244899</v>
      </c>
      <c r="M180" s="33" t="s">
        <v>62</v>
      </c>
      <c r="N180" s="45">
        <v>13.4584011828405</v>
      </c>
      <c r="O180" s="43">
        <v>22.340977595195699</v>
      </c>
      <c r="Q180" s="33" t="s">
        <v>62</v>
      </c>
      <c r="R180" s="45">
        <v>13.971842019526701</v>
      </c>
      <c r="S180" s="43">
        <v>22.466988453530199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19.341567602267698</v>
      </c>
      <c r="AE180">
        <f t="shared" si="21"/>
        <v>20.588924528531201</v>
      </c>
      <c r="AF180">
        <f t="shared" si="22"/>
        <v>21.4981830304441</v>
      </c>
      <c r="AG180">
        <f t="shared" si="23"/>
        <v>19.194943785431999</v>
      </c>
      <c r="AI180">
        <f t="shared" si="24"/>
        <v>18.650767568476802</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38.556220022403402</v>
      </c>
      <c r="AS180">
        <f t="shared" si="26"/>
        <v>39.954902237574501</v>
      </c>
      <c r="AT180">
        <f t="shared" si="27"/>
        <v>40.109114227939799</v>
      </c>
      <c r="AU180">
        <f t="shared" si="28"/>
        <v>39.801231386877902</v>
      </c>
      <c r="AW180">
        <f t="shared" si="29"/>
        <v>41.324910244106697</v>
      </c>
    </row>
    <row r="181" spans="1:49" x14ac:dyDescent="0.3">
      <c r="A181" s="33" t="s">
        <v>71</v>
      </c>
      <c r="B181" s="37">
        <v>12.5558164906092</v>
      </c>
      <c r="C181" s="37">
        <v>23.458236901191299</v>
      </c>
      <c r="E181" s="33" t="s">
        <v>71</v>
      </c>
      <c r="F181" s="43">
        <v>12.0804037770602</v>
      </c>
      <c r="G181" s="43">
        <v>23.461186445852199</v>
      </c>
      <c r="I181" s="33" t="s">
        <v>71</v>
      </c>
      <c r="J181" s="38">
        <v>12.8689294304366</v>
      </c>
      <c r="K181" s="37">
        <v>24.158816055741202</v>
      </c>
      <c r="M181" s="33" t="s">
        <v>71</v>
      </c>
      <c r="N181" s="45">
        <v>11.781184130251701</v>
      </c>
      <c r="O181" s="43">
        <v>23.977005678520801</v>
      </c>
      <c r="Q181" s="33" t="s">
        <v>71</v>
      </c>
      <c r="R181" s="45">
        <v>11.3117561350067</v>
      </c>
      <c r="S181" s="43">
        <v>22.055240523458401</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21.246280616803698</v>
      </c>
      <c r="AE181">
        <f t="shared" si="21"/>
        <v>20.872485125687401</v>
      </c>
      <c r="AF181">
        <f t="shared" si="22"/>
        <v>20.022688138799001</v>
      </c>
      <c r="AG181">
        <f t="shared" si="23"/>
        <v>21.374851692156899</v>
      </c>
      <c r="AI181">
        <f t="shared" si="24"/>
        <v>20.043123557658401</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70.270376162530198</v>
      </c>
      <c r="AS181">
        <f t="shared" si="26"/>
        <v>71.859079330482302</v>
      </c>
      <c r="AT181">
        <f t="shared" si="27"/>
        <v>71.859079330482302</v>
      </c>
      <c r="AU181">
        <f t="shared" si="28"/>
        <v>75.897652281515093</v>
      </c>
      <c r="AW181">
        <f t="shared" si="29"/>
        <v>75.584756708403205</v>
      </c>
    </row>
    <row r="182" spans="1:49" x14ac:dyDescent="0.3">
      <c r="A182" s="33" t="s">
        <v>103</v>
      </c>
      <c r="B182" s="37">
        <v>13.320555594057</v>
      </c>
      <c r="C182" s="37">
        <v>40.142873792718397</v>
      </c>
      <c r="E182" s="33" t="s">
        <v>103</v>
      </c>
      <c r="F182" s="43">
        <v>13.040713455845401</v>
      </c>
      <c r="G182" s="43">
        <v>42.268303559247201</v>
      </c>
      <c r="I182" s="33" t="s">
        <v>103</v>
      </c>
      <c r="J182" s="38">
        <v>13.877878425039301</v>
      </c>
      <c r="K182" s="37">
        <v>37.2571158529149</v>
      </c>
      <c r="M182" s="33" t="s">
        <v>103</v>
      </c>
      <c r="N182" s="45">
        <v>13.065443801854</v>
      </c>
      <c r="O182" s="43">
        <v>32.181261630629997</v>
      </c>
      <c r="Q182" s="33" t="s">
        <v>103</v>
      </c>
      <c r="R182" s="45">
        <v>12.208111366904401</v>
      </c>
      <c r="S182" s="43">
        <v>32.325174511855302</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13.232404827607301</v>
      </c>
      <c r="AE182">
        <f t="shared" si="21"/>
        <v>12.986643491993901</v>
      </c>
      <c r="AF182">
        <f t="shared" si="22"/>
        <v>14.395293128385299</v>
      </c>
      <c r="AG182">
        <f t="shared" si="23"/>
        <v>13.268888159188201</v>
      </c>
      <c r="AI182">
        <f t="shared" si="24"/>
        <v>13.3020323486317</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35.760451990511797</v>
      </c>
      <c r="AS182">
        <f t="shared" si="26"/>
        <v>38.915501041513998</v>
      </c>
      <c r="AT182">
        <f t="shared" si="27"/>
        <v>38.481555907795801</v>
      </c>
      <c r="AU182">
        <f t="shared" si="28"/>
        <v>38.510242139344498</v>
      </c>
      <c r="AW182">
        <f t="shared" si="29"/>
        <v>37.351665976099099</v>
      </c>
    </row>
    <row r="183" spans="1:49" x14ac:dyDescent="0.3">
      <c r="A183" s="33" t="s">
        <v>126</v>
      </c>
      <c r="B183" s="37">
        <v>10.452174178828299</v>
      </c>
      <c r="C183" s="37">
        <v>21.307115407954701</v>
      </c>
      <c r="E183" s="33" t="s">
        <v>126</v>
      </c>
      <c r="F183" s="43">
        <v>12.509265778822799</v>
      </c>
      <c r="G183" s="43">
        <v>21.5818905695089</v>
      </c>
      <c r="I183" s="33" t="s">
        <v>126</v>
      </c>
      <c r="J183" s="38">
        <v>12.8963524747909</v>
      </c>
      <c r="K183" s="37">
        <v>21.743756213408702</v>
      </c>
      <c r="M183" s="33" t="s">
        <v>126</v>
      </c>
      <c r="N183" s="45">
        <v>12.9433905161479</v>
      </c>
      <c r="O183" s="43">
        <v>20.4808005570323</v>
      </c>
      <c r="Q183" s="33" t="s">
        <v>126</v>
      </c>
      <c r="R183" s="45">
        <v>9.3828604254705095</v>
      </c>
      <c r="S183" s="43">
        <v>22.371891982169</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13.6826788550412</v>
      </c>
      <c r="AE183">
        <f t="shared" si="21"/>
        <v>13.6427402538002</v>
      </c>
      <c r="AF183">
        <f t="shared" si="22"/>
        <v>15.167029826878199</v>
      </c>
      <c r="AG183">
        <f t="shared" si="23"/>
        <v>12.6057409030931</v>
      </c>
      <c r="AI183">
        <f t="shared" si="24"/>
        <v>12.4792563320876</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32.230738926406197</v>
      </c>
      <c r="AS183">
        <f t="shared" si="26"/>
        <v>45.010652001110302</v>
      </c>
      <c r="AT183">
        <f t="shared" si="27"/>
        <v>42.185745833703898</v>
      </c>
      <c r="AU183">
        <f t="shared" si="28"/>
        <v>40.186385639047103</v>
      </c>
      <c r="AW183">
        <f t="shared" si="29"/>
        <v>32.493976096090599</v>
      </c>
    </row>
    <row r="184" spans="1:49" x14ac:dyDescent="0.3">
      <c r="A184" s="33" t="s">
        <v>164</v>
      </c>
      <c r="B184" s="37">
        <v>19.579661296252802</v>
      </c>
      <c r="C184" s="37">
        <v>57.197544649325998</v>
      </c>
      <c r="E184" s="33" t="s">
        <v>164</v>
      </c>
      <c r="F184" s="43">
        <v>18.7978005237531</v>
      </c>
      <c r="G184" s="43">
        <v>57.526636712432499</v>
      </c>
      <c r="I184" s="33" t="s">
        <v>164</v>
      </c>
      <c r="J184" s="38">
        <v>24.361394288845101</v>
      </c>
      <c r="K184" s="37">
        <v>57.5287894639944</v>
      </c>
      <c r="M184" s="33" t="s">
        <v>164</v>
      </c>
      <c r="N184" s="45">
        <v>14.6966014428919</v>
      </c>
      <c r="O184" s="43">
        <v>57.322971202616301</v>
      </c>
      <c r="Q184" s="33" t="s">
        <v>164</v>
      </c>
      <c r="R184" s="45">
        <v>15.0148555132602</v>
      </c>
      <c r="S184" s="43">
        <v>56.489480400826302</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16.531546312690999</v>
      </c>
      <c r="AE184">
        <f t="shared" si="21"/>
        <v>18.5708681880756</v>
      </c>
      <c r="AF184">
        <f t="shared" si="22"/>
        <v>18.483422331851099</v>
      </c>
      <c r="AG184">
        <f t="shared" si="23"/>
        <v>17.336891290777999</v>
      </c>
      <c r="AI184">
        <f t="shared" si="24"/>
        <v>16.837904444787998</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39.8511950132295</v>
      </c>
      <c r="AS184">
        <f t="shared" si="26"/>
        <v>44.2677839045027</v>
      </c>
      <c r="AT184">
        <f t="shared" si="27"/>
        <v>44.503867070034701</v>
      </c>
      <c r="AU184">
        <f t="shared" si="28"/>
        <v>47.727923632621902</v>
      </c>
      <c r="AW184">
        <f t="shared" si="29"/>
        <v>45.8636866196371</v>
      </c>
    </row>
    <row r="185" spans="1:49" x14ac:dyDescent="0.3">
      <c r="A185" s="33" t="s">
        <v>216</v>
      </c>
      <c r="B185" s="37">
        <v>16.6950627078194</v>
      </c>
      <c r="C185" s="37">
        <v>34.787497197626102</v>
      </c>
      <c r="E185" s="33" t="s">
        <v>216</v>
      </c>
      <c r="F185" s="43">
        <v>14.9740596964195</v>
      </c>
      <c r="G185" s="43">
        <v>34.999080482421299</v>
      </c>
      <c r="I185" s="33" t="s">
        <v>216</v>
      </c>
      <c r="J185" s="38">
        <v>14.718873908279701</v>
      </c>
      <c r="K185" s="37">
        <v>34.999080482421299</v>
      </c>
      <c r="M185" s="33" t="s">
        <v>216</v>
      </c>
      <c r="N185" s="45">
        <v>14.1822519897371</v>
      </c>
      <c r="O185" s="43">
        <v>34.342613517825299</v>
      </c>
      <c r="Q185" s="33" t="s">
        <v>216</v>
      </c>
      <c r="R185" s="45">
        <v>15.6361533410362</v>
      </c>
      <c r="S185" s="43">
        <v>34.901318250102698</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22.872168404387001</v>
      </c>
      <c r="AE185">
        <f t="shared" si="21"/>
        <v>23.6540707877394</v>
      </c>
      <c r="AF185">
        <f t="shared" si="22"/>
        <v>24.237740571446199</v>
      </c>
      <c r="AG185">
        <f t="shared" si="23"/>
        <v>22.943949518871399</v>
      </c>
      <c r="AI185">
        <f t="shared" si="24"/>
        <v>20.022121432797501</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76.347859978832503</v>
      </c>
      <c r="AS185">
        <f t="shared" si="26"/>
        <v>79.049196347803701</v>
      </c>
      <c r="AT185">
        <f t="shared" si="27"/>
        <v>79.109123845103497</v>
      </c>
      <c r="AU185">
        <f t="shared" si="28"/>
        <v>77.698591295696602</v>
      </c>
      <c r="AW185">
        <f t="shared" si="29"/>
        <v>83.810703869176095</v>
      </c>
    </row>
    <row r="186" spans="1:49" x14ac:dyDescent="0.3">
      <c r="A186" s="33" t="s">
        <v>275</v>
      </c>
      <c r="B186" s="37">
        <v>12.8135858005445</v>
      </c>
      <c r="C186" s="37">
        <v>54.464801745013403</v>
      </c>
      <c r="E186" s="33" t="s">
        <v>275</v>
      </c>
      <c r="F186" s="43">
        <v>14.332444403114099</v>
      </c>
      <c r="G186" s="43">
        <v>55.463730652299603</v>
      </c>
      <c r="I186" s="33" t="s">
        <v>275</v>
      </c>
      <c r="J186" s="38">
        <v>14.299135504773499</v>
      </c>
      <c r="K186" s="37">
        <v>55.294368922779199</v>
      </c>
      <c r="M186" s="33" t="s">
        <v>275</v>
      </c>
      <c r="N186" s="45">
        <v>13.115256270644601</v>
      </c>
      <c r="O186" s="43">
        <v>56.140920323578499</v>
      </c>
      <c r="Q186" s="33" t="s">
        <v>275</v>
      </c>
      <c r="R186" s="45">
        <v>12.920343946909099</v>
      </c>
      <c r="S186" s="43">
        <v>45.789201373820099</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17.370112156724399</v>
      </c>
      <c r="AE186">
        <f t="shared" si="21"/>
        <v>18.8909578278708</v>
      </c>
      <c r="AF186">
        <f t="shared" si="22"/>
        <v>19.7401085566602</v>
      </c>
      <c r="AG186">
        <f t="shared" si="23"/>
        <v>17.684573809912699</v>
      </c>
      <c r="AI186">
        <f t="shared" si="24"/>
        <v>17.007990192034701</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37.525313469029697</v>
      </c>
      <c r="AS186">
        <f t="shared" si="26"/>
        <v>27.959060804659401</v>
      </c>
      <c r="AT186">
        <f t="shared" si="27"/>
        <v>28.152921445055998</v>
      </c>
      <c r="AU186">
        <f t="shared" si="28"/>
        <v>27.633195811872799</v>
      </c>
      <c r="AW186">
        <f t="shared" si="29"/>
        <v>29.368658496976199</v>
      </c>
    </row>
    <row r="187" spans="1:49" x14ac:dyDescent="0.3">
      <c r="A187" s="33" t="s">
        <v>287</v>
      </c>
      <c r="B187" s="37">
        <v>17.655270740069099</v>
      </c>
      <c r="C187" s="37">
        <v>50.6929161495108</v>
      </c>
      <c r="E187" s="33" t="s">
        <v>287</v>
      </c>
      <c r="F187" s="43">
        <v>16.5358332336674</v>
      </c>
      <c r="G187" s="43">
        <v>51.5730523981657</v>
      </c>
      <c r="I187" s="33" t="s">
        <v>287</v>
      </c>
      <c r="J187" s="38">
        <v>17.320572375472501</v>
      </c>
      <c r="K187" s="37">
        <v>51.958627060272299</v>
      </c>
      <c r="M187" s="33" t="s">
        <v>287</v>
      </c>
      <c r="N187" s="45">
        <v>15.2047518460136</v>
      </c>
      <c r="O187" s="43">
        <v>51.042754148948603</v>
      </c>
      <c r="Q187" s="33" t="s">
        <v>287</v>
      </c>
      <c r="R187" s="45">
        <v>14.876961660423</v>
      </c>
      <c r="S187" s="43">
        <v>50.131034265916803</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13.629701524789599</v>
      </c>
      <c r="AE187">
        <f t="shared" si="21"/>
        <v>13.0152920978074</v>
      </c>
      <c r="AF187">
        <f t="shared" si="22"/>
        <v>14.6770337368417</v>
      </c>
      <c r="AG187">
        <f t="shared" si="23"/>
        <v>12.530151553761</v>
      </c>
      <c r="AI187">
        <f t="shared" si="24"/>
        <v>11.596816655265201</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56.393254329529498</v>
      </c>
      <c r="AS187">
        <f t="shared" si="26"/>
        <v>56.483065346011102</v>
      </c>
      <c r="AT187">
        <f t="shared" si="27"/>
        <v>45.995159460734399</v>
      </c>
      <c r="AU187">
        <f t="shared" si="28"/>
        <v>28.675360887806001</v>
      </c>
      <c r="AW187">
        <f t="shared" si="29"/>
        <v>27.721336408815802</v>
      </c>
    </row>
    <row r="188" spans="1:49" x14ac:dyDescent="0.3">
      <c r="A188" s="33" t="s">
        <v>330</v>
      </c>
      <c r="B188" s="37">
        <v>13.088741537987399</v>
      </c>
      <c r="C188" s="37">
        <v>26.893196111374898</v>
      </c>
      <c r="E188" s="33" t="s">
        <v>330</v>
      </c>
      <c r="F188" s="43">
        <v>13.203201366648299</v>
      </c>
      <c r="G188" s="43">
        <v>29.0095819812298</v>
      </c>
      <c r="I188" s="33" t="s">
        <v>330</v>
      </c>
      <c r="J188" s="38">
        <v>13.7951247058186</v>
      </c>
      <c r="K188" s="37">
        <v>28.978727899892199</v>
      </c>
      <c r="M188" s="33" t="s">
        <v>330</v>
      </c>
      <c r="N188" s="45">
        <v>12.5257748242245</v>
      </c>
      <c r="O188" s="43">
        <v>28.140319483396802</v>
      </c>
      <c r="Q188" s="33" t="s">
        <v>330</v>
      </c>
      <c r="R188" s="45">
        <v>11.859867235238999</v>
      </c>
      <c r="S188" s="43">
        <v>25.277548960900099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10.922284225178601</v>
      </c>
      <c r="AE188">
        <f t="shared" si="21"/>
        <v>10.457008426398501</v>
      </c>
      <c r="AF188">
        <f t="shared" si="22"/>
        <v>11.1511507139776</v>
      </c>
      <c r="AG188">
        <f t="shared" si="23"/>
        <v>9.9365366330160292</v>
      </c>
      <c r="AI188">
        <f t="shared" si="24"/>
        <v>9.3175729102585798</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24.360709396532201</v>
      </c>
      <c r="AS188">
        <f t="shared" si="26"/>
        <v>24.170240106489299</v>
      </c>
      <c r="AT188">
        <f t="shared" si="27"/>
        <v>25.334663601277899</v>
      </c>
      <c r="AU188">
        <f t="shared" si="28"/>
        <v>22.264791366365401</v>
      </c>
      <c r="AW188">
        <f t="shared" si="29"/>
        <v>21.388700499109099</v>
      </c>
    </row>
    <row r="189" spans="1:49" x14ac:dyDescent="0.3">
      <c r="A189" s="33" t="s">
        <v>48</v>
      </c>
      <c r="B189" s="37">
        <v>11.1377165273383</v>
      </c>
      <c r="C189" s="37">
        <v>24.179187870011098</v>
      </c>
      <c r="E189" s="33" t="s">
        <v>48</v>
      </c>
      <c r="F189" s="43">
        <v>10.893309928284999</v>
      </c>
      <c r="G189" s="43">
        <v>23.4768850979085</v>
      </c>
      <c r="I189" s="33" t="s">
        <v>48</v>
      </c>
      <c r="J189" s="38">
        <v>10.9541232940703</v>
      </c>
      <c r="K189" s="37">
        <v>23.962299209817701</v>
      </c>
      <c r="M189" s="33" t="s">
        <v>48</v>
      </c>
      <c r="N189" s="45">
        <v>10.6845625294591</v>
      </c>
      <c r="O189" s="43">
        <v>38.626727008959499</v>
      </c>
      <c r="Q189" s="33" t="s">
        <v>48</v>
      </c>
      <c r="R189" s="45">
        <v>10.8262119191821</v>
      </c>
      <c r="S189" s="43">
        <v>31.899809045856099</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11.6025955545724</v>
      </c>
      <c r="AE189">
        <f t="shared" si="21"/>
        <v>11.440189594322</v>
      </c>
      <c r="AF189">
        <f t="shared" si="22"/>
        <v>13.3171307389308</v>
      </c>
      <c r="AG189">
        <f t="shared" si="23"/>
        <v>11.2866936426338</v>
      </c>
      <c r="AI189">
        <f t="shared" si="24"/>
        <v>10.1880020378934</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19.021208593099001</v>
      </c>
      <c r="AS189">
        <f t="shared" si="26"/>
        <v>19.029225382633101</v>
      </c>
      <c r="AT189">
        <f t="shared" si="27"/>
        <v>18.6475756803504</v>
      </c>
      <c r="AU189">
        <f t="shared" si="28"/>
        <v>17.898273620906298</v>
      </c>
      <c r="AW189">
        <f t="shared" si="29"/>
        <v>16.2603365439176</v>
      </c>
    </row>
    <row r="190" spans="1:49" x14ac:dyDescent="0.3">
      <c r="A190" s="33" t="s">
        <v>80</v>
      </c>
      <c r="B190" s="37">
        <v>13.767696034016399</v>
      </c>
      <c r="C190" s="37">
        <v>23.5263855549947</v>
      </c>
      <c r="E190" s="33" t="s">
        <v>80</v>
      </c>
      <c r="F190" s="43">
        <v>14.1286276155954</v>
      </c>
      <c r="G190" s="43">
        <v>25.0137243341856</v>
      </c>
      <c r="I190" s="33" t="s">
        <v>80</v>
      </c>
      <c r="J190" s="38">
        <v>14.652799791407199</v>
      </c>
      <c r="K190" s="37">
        <v>25.332473196909302</v>
      </c>
      <c r="M190" s="33" t="s">
        <v>80</v>
      </c>
      <c r="N190" s="45">
        <v>12.7646222170344</v>
      </c>
      <c r="O190" s="43">
        <v>24.675921564250999</v>
      </c>
      <c r="Q190" s="33" t="s">
        <v>80</v>
      </c>
      <c r="R190" s="45">
        <v>12.5567235649678</v>
      </c>
      <c r="S190" s="43">
        <v>23.691873270679199</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12.7461710811681</v>
      </c>
      <c r="AE190">
        <f t="shared" si="21"/>
        <v>12.1843001442915</v>
      </c>
      <c r="AF190">
        <f t="shared" si="22"/>
        <v>13.450402070803399</v>
      </c>
      <c r="AG190">
        <f t="shared" si="23"/>
        <v>11.765642121324801</v>
      </c>
      <c r="AI190">
        <f t="shared" si="24"/>
        <v>12.0549535340809</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25.3913757075149</v>
      </c>
      <c r="AS190">
        <f t="shared" si="26"/>
        <v>25.761081607526801</v>
      </c>
      <c r="AT190">
        <f t="shared" si="27"/>
        <v>25.953226333439499</v>
      </c>
      <c r="AU190">
        <f t="shared" si="28"/>
        <v>24.3725521751314</v>
      </c>
      <c r="AW190">
        <f t="shared" si="29"/>
        <v>22.3059268971707</v>
      </c>
    </row>
    <row r="191" spans="1:49" x14ac:dyDescent="0.3">
      <c r="A191" s="33" t="s">
        <v>93</v>
      </c>
      <c r="B191" s="37">
        <v>15.6445161744646</v>
      </c>
      <c r="C191" s="37">
        <v>40.557601864151202</v>
      </c>
      <c r="E191" s="33" t="s">
        <v>93</v>
      </c>
      <c r="F191" s="43">
        <v>16.027027342060901</v>
      </c>
      <c r="G191" s="43">
        <v>43.453289619743003</v>
      </c>
      <c r="I191" s="33" t="s">
        <v>93</v>
      </c>
      <c r="J191" s="38">
        <v>16.3002481099218</v>
      </c>
      <c r="K191" s="37">
        <v>43.513654202143499</v>
      </c>
      <c r="M191" s="33" t="s">
        <v>93</v>
      </c>
      <c r="N191" s="45">
        <v>14.1805735704746</v>
      </c>
      <c r="O191" s="43">
        <v>34.172638025760698</v>
      </c>
      <c r="Q191" s="33" t="s">
        <v>93</v>
      </c>
      <c r="R191" s="45">
        <v>12.653111779533001</v>
      </c>
      <c r="S191" s="43">
        <v>33.723694777736803</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11.8738662016164</v>
      </c>
      <c r="AE191">
        <f t="shared" si="21"/>
        <v>11.1448426438584</v>
      </c>
      <c r="AF191">
        <f t="shared" si="22"/>
        <v>11.6672121976426</v>
      </c>
      <c r="AG191">
        <f t="shared" si="23"/>
        <v>11.6865636912155</v>
      </c>
      <c r="AI191">
        <f t="shared" si="24"/>
        <v>11.695886219448999</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28.091653679447699</v>
      </c>
      <c r="AS191">
        <f t="shared" si="26"/>
        <v>28.167803515817099</v>
      </c>
      <c r="AT191">
        <f t="shared" si="27"/>
        <v>28.155797701529501</v>
      </c>
      <c r="AU191">
        <f t="shared" si="28"/>
        <v>27.8589394604594</v>
      </c>
      <c r="AW191">
        <f t="shared" si="29"/>
        <v>29.8198915474294</v>
      </c>
    </row>
    <row r="192" spans="1:49" x14ac:dyDescent="0.3">
      <c r="A192" s="33" t="s">
        <v>135</v>
      </c>
      <c r="B192" s="37">
        <v>8.9442004364161107</v>
      </c>
      <c r="C192" s="37">
        <v>34.403719244354299</v>
      </c>
      <c r="E192" s="33" t="s">
        <v>135</v>
      </c>
      <c r="F192" s="43">
        <v>8.9909591415542796</v>
      </c>
      <c r="G192" s="43">
        <v>34.4710599992939</v>
      </c>
      <c r="I192" s="33" t="s">
        <v>135</v>
      </c>
      <c r="J192" s="38">
        <v>9.3492132048408596</v>
      </c>
      <c r="K192" s="37">
        <v>34.441589429865999</v>
      </c>
      <c r="M192" s="33" t="s">
        <v>135</v>
      </c>
      <c r="N192" s="45">
        <v>8.6549395750633504</v>
      </c>
      <c r="O192" s="43">
        <v>33.873669047087603</v>
      </c>
      <c r="Q192" s="33" t="s">
        <v>135</v>
      </c>
      <c r="R192" s="45">
        <v>7.8873862828839103</v>
      </c>
      <c r="S192" s="43">
        <v>33.704382384034801</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9.4106939704000698</v>
      </c>
      <c r="AE192">
        <f t="shared" si="21"/>
        <v>9.6453491146373498</v>
      </c>
      <c r="AF192">
        <f t="shared" si="22"/>
        <v>10.433610992816099</v>
      </c>
      <c r="AG192">
        <f t="shared" si="23"/>
        <v>9.6386422103289</v>
      </c>
      <c r="AI192">
        <f t="shared" si="24"/>
        <v>9.6964349203522993</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15.5577111669994</v>
      </c>
      <c r="AS192">
        <f t="shared" si="26"/>
        <v>15.0535963472802</v>
      </c>
      <c r="AT192">
        <f t="shared" si="27"/>
        <v>15.342465773147699</v>
      </c>
      <c r="AU192">
        <f t="shared" si="28"/>
        <v>16.4638551483866</v>
      </c>
      <c r="AW192">
        <f t="shared" si="29"/>
        <v>15.1265748172251</v>
      </c>
    </row>
    <row r="193" spans="1:49" x14ac:dyDescent="0.3">
      <c r="A193" s="33" t="s">
        <v>186</v>
      </c>
      <c r="B193" s="37">
        <v>13.6826788550412</v>
      </c>
      <c r="C193" s="37">
        <v>32.230738926406197</v>
      </c>
      <c r="E193" s="33" t="s">
        <v>186</v>
      </c>
      <c r="F193" s="43">
        <v>13.6427402538002</v>
      </c>
      <c r="G193" s="43">
        <v>45.010652001110302</v>
      </c>
      <c r="I193" s="33" t="s">
        <v>186</v>
      </c>
      <c r="J193" s="38">
        <v>15.167029826878199</v>
      </c>
      <c r="K193" s="37">
        <v>42.185745833703898</v>
      </c>
      <c r="M193" s="33" t="s">
        <v>186</v>
      </c>
      <c r="N193" s="45">
        <v>12.6057409030931</v>
      </c>
      <c r="O193" s="43">
        <v>40.186385639047103</v>
      </c>
      <c r="Q193" s="33" t="s">
        <v>186</v>
      </c>
      <c r="R193" s="45">
        <v>12.4792563320876</v>
      </c>
      <c r="S193" s="43">
        <v>32.493976096090599</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9.2829970862789892</v>
      </c>
      <c r="AE193">
        <f t="shared" si="21"/>
        <v>8.8178877210838795</v>
      </c>
      <c r="AF193">
        <f t="shared" si="22"/>
        <v>9.0073713518965999</v>
      </c>
      <c r="AG193">
        <f t="shared" si="23"/>
        <v>8.1196653745944296</v>
      </c>
      <c r="AI193">
        <f t="shared" si="24"/>
        <v>8.0727688721451205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40.046598879297903</v>
      </c>
      <c r="AS193">
        <f t="shared" si="26"/>
        <v>41.785521983735201</v>
      </c>
      <c r="AT193">
        <f t="shared" si="27"/>
        <v>41.785521983735201</v>
      </c>
      <c r="AU193">
        <f t="shared" si="28"/>
        <v>34.943385968187698</v>
      </c>
      <c r="AW193">
        <f t="shared" si="29"/>
        <v>34.4874582763875</v>
      </c>
    </row>
    <row r="194" spans="1:49" x14ac:dyDescent="0.3">
      <c r="A194" s="33" t="s">
        <v>255</v>
      </c>
      <c r="B194" s="37">
        <v>10.776803845735801</v>
      </c>
      <c r="C194" s="37">
        <v>21.539415502991002</v>
      </c>
      <c r="E194" s="33" t="s">
        <v>255</v>
      </c>
      <c r="F194" s="43">
        <v>10.7892482721238</v>
      </c>
      <c r="G194" s="43">
        <v>21.205419162410799</v>
      </c>
      <c r="I194" s="33" t="s">
        <v>255</v>
      </c>
      <c r="J194" s="38">
        <v>11.5630997834268</v>
      </c>
      <c r="K194" s="37">
        <v>21.3808229136168</v>
      </c>
      <c r="M194" s="33" t="s">
        <v>255</v>
      </c>
      <c r="N194" s="45">
        <v>11.4585689367341</v>
      </c>
      <c r="O194" s="43">
        <v>21.757083315797299</v>
      </c>
      <c r="Q194" s="33" t="s">
        <v>255</v>
      </c>
      <c r="R194" s="45">
        <v>10.0746249138276</v>
      </c>
      <c r="S194" s="43">
        <v>19.386651309174901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9.9855423373214194</v>
      </c>
      <c r="AE194">
        <f t="shared" si="21"/>
        <v>10.4941283767602</v>
      </c>
      <c r="AF194">
        <f t="shared" si="22"/>
        <v>11.9258440861148</v>
      </c>
      <c r="AG194">
        <f t="shared" si="23"/>
        <v>9.5464997886059599</v>
      </c>
      <c r="AI194">
        <f t="shared" si="24"/>
        <v>8.8918271877487101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18.384218378669399</v>
      </c>
      <c r="AS194">
        <f t="shared" si="26"/>
        <v>18.557339252095101</v>
      </c>
      <c r="AT194">
        <f t="shared" si="27"/>
        <v>18.9853423199642</v>
      </c>
      <c r="AU194">
        <f t="shared" si="28"/>
        <v>19.398814661016999</v>
      </c>
      <c r="AW194">
        <f t="shared" si="29"/>
        <v>18.433966096303202</v>
      </c>
    </row>
    <row r="195" spans="1:49" x14ac:dyDescent="0.3">
      <c r="A195" s="33" t="s">
        <v>259</v>
      </c>
      <c r="B195" s="37">
        <v>18.0866348011673</v>
      </c>
      <c r="C195" s="37">
        <v>17.441742526206799</v>
      </c>
      <c r="E195" s="33" t="s">
        <v>259</v>
      </c>
      <c r="F195" s="43">
        <v>20.270305046664401</v>
      </c>
      <c r="G195" s="43">
        <v>18.366800698017599</v>
      </c>
      <c r="I195" s="33" t="s">
        <v>259</v>
      </c>
      <c r="J195" s="38">
        <v>21.093277365488699</v>
      </c>
      <c r="K195" s="37">
        <v>18.441073876266898</v>
      </c>
      <c r="M195" s="33" t="s">
        <v>259</v>
      </c>
      <c r="N195" s="45">
        <v>18.268899455136101</v>
      </c>
      <c r="O195" s="43">
        <v>17.4762026070883</v>
      </c>
      <c r="Q195" s="33" t="s">
        <v>259</v>
      </c>
      <c r="R195" s="45">
        <v>17.023083130599399</v>
      </c>
      <c r="S195" s="43">
        <v>16.179105134197599</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18.041606563819801</v>
      </c>
      <c r="AE195">
        <f t="shared" ref="AE195:AE258" si="31">VLOOKUP($AA195,$E$4:$F$364,2,FALSE)</f>
        <v>17.4349296254946</v>
      </c>
      <c r="AF195">
        <f t="shared" ref="AF195:AF258" si="32">VLOOKUP($AA195,$I$4:$J$364,2,FALSE)</f>
        <v>16.7568490983118</v>
      </c>
      <c r="AG195">
        <f t="shared" ref="AG195:AG258" si="33">VLOOKUP($AA195,$M$4:$N$364,2,FALSE)</f>
        <v>14.3750462148354</v>
      </c>
      <c r="AI195">
        <f t="shared" ref="AI195:AI258" si="34">VLOOKUP($AA195,$Q$4:$R$364,2,FALSE)</f>
        <v>13.057418208250001</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47.892343898614897</v>
      </c>
      <c r="AS195">
        <f t="shared" ref="AS195:AS258" si="36">VLOOKUP($AO195,$E$4:$G$364,3,FALSE)</f>
        <v>48.906536766494902</v>
      </c>
      <c r="AT195">
        <f t="shared" ref="AT195:AT258" si="37">VLOOKUP($AO195,$I$4:$K$364,3,FALSE)</f>
        <v>48.906536766494902</v>
      </c>
      <c r="AU195">
        <f t="shared" ref="AU195:AU258" si="38">VLOOKUP($AO195,$M$4:$O$364,3,FALSE)</f>
        <v>50.473641022592403</v>
      </c>
      <c r="AW195">
        <f t="shared" ref="AW195:AW258" si="39">VLOOKUP($AO195,$Q$4:$S$364,3,FALSE)</f>
        <v>49.568279018713497</v>
      </c>
    </row>
    <row r="196" spans="1:49" x14ac:dyDescent="0.3">
      <c r="A196" s="33" t="s">
        <v>279</v>
      </c>
      <c r="B196" s="37">
        <v>14.7597878149799</v>
      </c>
      <c r="C196" s="37">
        <v>29.766816793228699</v>
      </c>
      <c r="E196" s="33" t="s">
        <v>279</v>
      </c>
      <c r="F196" s="43">
        <v>14.953879167865001</v>
      </c>
      <c r="G196" s="43">
        <v>30.139766434509902</v>
      </c>
      <c r="I196" s="33" t="s">
        <v>279</v>
      </c>
      <c r="J196" s="38">
        <v>15.177805557020999</v>
      </c>
      <c r="K196" s="37">
        <v>30.281656183536299</v>
      </c>
      <c r="M196" s="33" t="s">
        <v>279</v>
      </c>
      <c r="N196" s="45">
        <v>14.1905585858498</v>
      </c>
      <c r="O196" s="43">
        <v>29.986851824656501</v>
      </c>
      <c r="Q196" s="33" t="s">
        <v>279</v>
      </c>
      <c r="R196" s="45">
        <v>14.0923871069926</v>
      </c>
      <c r="S196" s="43">
        <v>26.170082563048201</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11.854966454509601</v>
      </c>
      <c r="AE196">
        <f t="shared" si="31"/>
        <v>11.5276211476809</v>
      </c>
      <c r="AF196">
        <f t="shared" si="32"/>
        <v>13.1002948856696</v>
      </c>
      <c r="AG196">
        <f t="shared" si="33"/>
        <v>12.2419524449944</v>
      </c>
      <c r="AI196">
        <f t="shared" si="34"/>
        <v>10.0667960714197</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20.8937173317637</v>
      </c>
      <c r="AS196">
        <f t="shared" si="36"/>
        <v>21.609181552843001</v>
      </c>
      <c r="AT196">
        <f t="shared" si="37"/>
        <v>21.843283211314301</v>
      </c>
      <c r="AU196">
        <f t="shared" si="38"/>
        <v>22.996980543942701</v>
      </c>
      <c r="AW196">
        <f t="shared" si="39"/>
        <v>21.465347136825699</v>
      </c>
    </row>
    <row r="197" spans="1:49" x14ac:dyDescent="0.3">
      <c r="A197" s="33" t="s">
        <v>295</v>
      </c>
      <c r="B197" s="37">
        <v>9.8834342147046197</v>
      </c>
      <c r="C197" s="37">
        <v>19.333165041382198</v>
      </c>
      <c r="E197" s="33" t="s">
        <v>295</v>
      </c>
      <c r="F197" s="43">
        <v>9.37902078451779</v>
      </c>
      <c r="G197" s="43">
        <v>19.707260758060901</v>
      </c>
      <c r="I197" s="33" t="s">
        <v>295</v>
      </c>
      <c r="J197" s="38">
        <v>10.193999153983301</v>
      </c>
      <c r="K197" s="37">
        <v>20.140114401834399</v>
      </c>
      <c r="M197" s="33" t="s">
        <v>295</v>
      </c>
      <c r="N197" s="45">
        <v>10.1250336697971</v>
      </c>
      <c r="O197" s="43">
        <v>20.073497094145001</v>
      </c>
      <c r="Q197" s="33" t="s">
        <v>295</v>
      </c>
      <c r="R197" s="45">
        <v>9.2170260432136804</v>
      </c>
      <c r="S197" s="43">
        <v>15.3703450190376</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11.458808543859901</v>
      </c>
      <c r="AE197">
        <f t="shared" si="31"/>
        <v>11.5171631588829</v>
      </c>
      <c r="AF197">
        <f t="shared" si="32"/>
        <v>11.658327975695</v>
      </c>
      <c r="AG197">
        <f t="shared" si="33"/>
        <v>11.1400635279306</v>
      </c>
      <c r="AI197">
        <f t="shared" si="34"/>
        <v>10.751080158107101</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27.7178188182572</v>
      </c>
      <c r="AS197">
        <f t="shared" si="36"/>
        <v>27.766217012660199</v>
      </c>
      <c r="AT197">
        <f t="shared" si="37"/>
        <v>27.8493623930609</v>
      </c>
      <c r="AU197">
        <f t="shared" si="38"/>
        <v>27.418596477738099</v>
      </c>
      <c r="AW197">
        <f t="shared" si="39"/>
        <v>25.339511899360101</v>
      </c>
    </row>
    <row r="198" spans="1:49" x14ac:dyDescent="0.3">
      <c r="A198" s="33" t="s">
        <v>298</v>
      </c>
      <c r="B198" s="37">
        <v>14.1547783736418</v>
      </c>
      <c r="C198" s="37">
        <v>21.664410546242799</v>
      </c>
      <c r="E198" s="33" t="s">
        <v>298</v>
      </c>
      <c r="F198" s="43">
        <v>13.190815443365</v>
      </c>
      <c r="G198" s="43">
        <v>22.525518657832301</v>
      </c>
      <c r="I198" s="33" t="s">
        <v>298</v>
      </c>
      <c r="J198" s="38">
        <v>13.568366355411801</v>
      </c>
      <c r="K198" s="37">
        <v>23.7746166206494</v>
      </c>
      <c r="M198" s="33" t="s">
        <v>298</v>
      </c>
      <c r="N198" s="45">
        <v>12.6985606860478</v>
      </c>
      <c r="O198" s="43">
        <v>19.227429640195702</v>
      </c>
      <c r="Q198" s="33" t="s">
        <v>298</v>
      </c>
      <c r="R198" s="45">
        <v>12.228056317396099</v>
      </c>
      <c r="S198" s="43">
        <v>17.675163851979999</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14.384879637251901</v>
      </c>
      <c r="AE198">
        <f t="shared" si="31"/>
        <v>13.770259597004401</v>
      </c>
      <c r="AF198">
        <f t="shared" si="32"/>
        <v>14.5935949190738</v>
      </c>
      <c r="AG198">
        <f t="shared" si="33"/>
        <v>13.1007827700344</v>
      </c>
      <c r="AI198">
        <f t="shared" si="34"/>
        <v>12.6715507899666</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41.910346583186403</v>
      </c>
      <c r="AS198">
        <f t="shared" si="36"/>
        <v>48.338378283361102</v>
      </c>
      <c r="AT198">
        <f t="shared" si="37"/>
        <v>48.338378283361102</v>
      </c>
      <c r="AU198">
        <f t="shared" si="38"/>
        <v>47.970999799690802</v>
      </c>
      <c r="AW198">
        <f t="shared" si="39"/>
        <v>45.537353756089502</v>
      </c>
    </row>
    <row r="199" spans="1:49" x14ac:dyDescent="0.3">
      <c r="A199" s="33" t="s">
        <v>335</v>
      </c>
      <c r="B199" s="37">
        <v>18.841446608736401</v>
      </c>
      <c r="C199" s="37">
        <v>56.518026655119897</v>
      </c>
      <c r="E199" s="33" t="s">
        <v>335</v>
      </c>
      <c r="F199" s="43">
        <v>19.050754286509498</v>
      </c>
      <c r="G199" s="43">
        <v>54.514097022054003</v>
      </c>
      <c r="I199" s="33" t="s">
        <v>335</v>
      </c>
      <c r="J199" s="38">
        <v>19.964850914654999</v>
      </c>
      <c r="K199" s="37">
        <v>55.066441314671799</v>
      </c>
      <c r="M199" s="33" t="s">
        <v>335</v>
      </c>
      <c r="N199" s="45">
        <v>18.017552562375901</v>
      </c>
      <c r="O199" s="43">
        <v>58.941610129854602</v>
      </c>
      <c r="Q199" s="33" t="s">
        <v>335</v>
      </c>
      <c r="R199" s="45">
        <v>16.516661394987299</v>
      </c>
      <c r="S199" s="43">
        <v>57.771439171371</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21.7336094052012</v>
      </c>
      <c r="AE199">
        <f t="shared" si="31"/>
        <v>21.561496880234898</v>
      </c>
      <c r="AF199">
        <f t="shared" si="32"/>
        <v>23.902588322007801</v>
      </c>
      <c r="AG199">
        <f t="shared" si="33"/>
        <v>19.856529865915999</v>
      </c>
      <c r="AI199">
        <f t="shared" si="34"/>
        <v>18.383385532739901</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67.362753448519001</v>
      </c>
      <c r="AS199">
        <f t="shared" si="36"/>
        <v>64.774993839855995</v>
      </c>
      <c r="AT199">
        <f t="shared" si="37"/>
        <v>65.199583031322504</v>
      </c>
      <c r="AU199">
        <f t="shared" si="38"/>
        <v>66.903931891785604</v>
      </c>
      <c r="AW199">
        <f t="shared" si="39"/>
        <v>68.262249283480998</v>
      </c>
    </row>
    <row r="200" spans="1:49" x14ac:dyDescent="0.3">
      <c r="A200" s="33" t="s">
        <v>40</v>
      </c>
      <c r="B200" s="37">
        <v>23.1443487438695</v>
      </c>
      <c r="C200" s="37">
        <v>70.591555909251994</v>
      </c>
      <c r="E200" s="33" t="s">
        <v>40</v>
      </c>
      <c r="F200" s="43">
        <v>25.204878240753299</v>
      </c>
      <c r="G200" s="43">
        <v>53.632007348963299</v>
      </c>
      <c r="I200" s="33" t="s">
        <v>40</v>
      </c>
      <c r="J200" s="38">
        <v>25.069992487633201</v>
      </c>
      <c r="K200" s="37">
        <v>53.781601159927</v>
      </c>
      <c r="M200" s="33" t="s">
        <v>40</v>
      </c>
      <c r="N200" s="45">
        <v>23.481962766088099</v>
      </c>
      <c r="O200" s="43">
        <v>75.056126163056803</v>
      </c>
      <c r="Q200" s="33" t="s">
        <v>40</v>
      </c>
      <c r="R200" s="45">
        <v>20.858826707664299</v>
      </c>
      <c r="S200" s="43">
        <v>72.123528987505495</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16.6950627078194</v>
      </c>
      <c r="AE200">
        <f t="shared" si="31"/>
        <v>14.9740596964195</v>
      </c>
      <c r="AF200">
        <f t="shared" si="32"/>
        <v>14.718873908279701</v>
      </c>
      <c r="AG200">
        <f t="shared" si="33"/>
        <v>14.1822519897371</v>
      </c>
      <c r="AI200">
        <f t="shared" si="34"/>
        <v>15.6361533410362</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34.787497197626102</v>
      </c>
      <c r="AS200">
        <f t="shared" si="36"/>
        <v>34.999080482421299</v>
      </c>
      <c r="AT200">
        <f t="shared" si="37"/>
        <v>34.999080482421299</v>
      </c>
      <c r="AU200">
        <f t="shared" si="38"/>
        <v>34.342613517825299</v>
      </c>
      <c r="AW200">
        <f t="shared" si="39"/>
        <v>34.901318250102698</v>
      </c>
    </row>
    <row r="201" spans="1:49" x14ac:dyDescent="0.3">
      <c r="A201" s="33" t="s">
        <v>45</v>
      </c>
      <c r="B201" s="37">
        <v>18.346009211014898</v>
      </c>
      <c r="C201" s="37">
        <v>34.4171719554259</v>
      </c>
      <c r="E201" s="33" t="s">
        <v>45</v>
      </c>
      <c r="F201" s="43">
        <v>17.629662093380499</v>
      </c>
      <c r="G201" s="43">
        <v>34.9392711233535</v>
      </c>
      <c r="I201" s="33" t="s">
        <v>45</v>
      </c>
      <c r="J201" s="38">
        <v>19.018681497999101</v>
      </c>
      <c r="K201" s="37">
        <v>36.233026270846501</v>
      </c>
      <c r="M201" s="33" t="s">
        <v>45</v>
      </c>
      <c r="N201" s="45">
        <v>17.988393990395402</v>
      </c>
      <c r="O201" s="43">
        <v>38.734435474644897</v>
      </c>
      <c r="Q201" s="33" t="s">
        <v>45</v>
      </c>
      <c r="R201" s="45">
        <v>15.407820642395</v>
      </c>
      <c r="S201" s="43">
        <v>37.254996135372799</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11.032956630884501</v>
      </c>
      <c r="AE201">
        <f t="shared" si="31"/>
        <v>11.2153151002362</v>
      </c>
      <c r="AF201">
        <f t="shared" si="32"/>
        <v>12.464080574080601</v>
      </c>
      <c r="AG201">
        <f t="shared" si="33"/>
        <v>11.2876610585277</v>
      </c>
      <c r="AI201">
        <f t="shared" si="34"/>
        <v>10.1288901373947</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45.156797064616498</v>
      </c>
      <c r="AS201">
        <f t="shared" si="36"/>
        <v>45.389013877923702</v>
      </c>
      <c r="AT201">
        <f t="shared" si="37"/>
        <v>45.389013877923702</v>
      </c>
      <c r="AU201">
        <f t="shared" si="38"/>
        <v>47.876537962901097</v>
      </c>
      <c r="AW201">
        <f t="shared" si="39"/>
        <v>41.695001262284201</v>
      </c>
    </row>
    <row r="202" spans="1:49" x14ac:dyDescent="0.3">
      <c r="A202" s="33" t="s">
        <v>117</v>
      </c>
      <c r="B202" s="37">
        <v>14.6194773333409</v>
      </c>
      <c r="C202" s="37">
        <v>72.429114729845793</v>
      </c>
      <c r="E202" s="33" t="s">
        <v>117</v>
      </c>
      <c r="F202" s="43">
        <v>12.4238116176854</v>
      </c>
      <c r="G202" s="43">
        <v>70.053325758740399</v>
      </c>
      <c r="I202" s="33" t="s">
        <v>117</v>
      </c>
      <c r="J202" s="38">
        <v>12.8383009472978</v>
      </c>
      <c r="K202" s="37">
        <v>70.054456024771497</v>
      </c>
      <c r="M202" s="33" t="s">
        <v>117</v>
      </c>
      <c r="N202" s="45">
        <v>11.5334843211247</v>
      </c>
      <c r="O202" s="43">
        <v>78.366083704451697</v>
      </c>
      <c r="Q202" s="33" t="s">
        <v>117</v>
      </c>
      <c r="R202" s="45">
        <v>11.544435459893601</v>
      </c>
      <c r="S202" s="43">
        <v>74.097381431298899</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17.800954190907198</v>
      </c>
      <c r="AE202">
        <f t="shared" si="31"/>
        <v>17.940908426426301</v>
      </c>
      <c r="AF202">
        <f t="shared" si="32"/>
        <v>17.122906654544501</v>
      </c>
      <c r="AG202">
        <f t="shared" si="33"/>
        <v>16.373936861411199</v>
      </c>
      <c r="AI202">
        <f t="shared" si="34"/>
        <v>15.2434179890754</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79.059033024908302</v>
      </c>
      <c r="AS202">
        <f t="shared" si="36"/>
        <v>74.658131521948206</v>
      </c>
      <c r="AT202">
        <f t="shared" si="37"/>
        <v>74.665384598737504</v>
      </c>
      <c r="AU202">
        <f t="shared" si="38"/>
        <v>75.688753403019803</v>
      </c>
      <c r="AW202">
        <f t="shared" si="39"/>
        <v>74.597212019964005</v>
      </c>
    </row>
    <row r="203" spans="1:49" x14ac:dyDescent="0.3">
      <c r="A203" s="33" t="s">
        <v>148</v>
      </c>
      <c r="B203" s="37">
        <v>20.9890828876939</v>
      </c>
      <c r="C203" s="37">
        <v>81.132150126917495</v>
      </c>
      <c r="E203" s="33" t="s">
        <v>148</v>
      </c>
      <c r="F203" s="43">
        <v>21.157692872639501</v>
      </c>
      <c r="G203" s="43">
        <v>81.670275860468493</v>
      </c>
      <c r="I203" s="33" t="s">
        <v>148</v>
      </c>
      <c r="J203" s="38">
        <v>22.349565165932901</v>
      </c>
      <c r="K203" s="37">
        <v>84.031477977262099</v>
      </c>
      <c r="M203" s="33" t="s">
        <v>148</v>
      </c>
      <c r="N203" s="45">
        <v>19.445094703917999</v>
      </c>
      <c r="O203" s="43">
        <v>81.125218174899999</v>
      </c>
      <c r="Q203" s="33" t="s">
        <v>148</v>
      </c>
      <c r="R203" s="45">
        <v>19.767825140578299</v>
      </c>
      <c r="S203" s="43">
        <v>81.230582639945695</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14.669188900729999</v>
      </c>
      <c r="AE203">
        <f t="shared" si="31"/>
        <v>14.084821176035399</v>
      </c>
      <c r="AF203">
        <f t="shared" si="32"/>
        <v>14.513597407076199</v>
      </c>
      <c r="AG203">
        <f t="shared" si="33"/>
        <v>16.172985458352699</v>
      </c>
      <c r="AI203">
        <f t="shared" si="34"/>
        <v>12.9023955224615</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22.2236328150987</v>
      </c>
      <c r="AS203">
        <f t="shared" si="36"/>
        <v>30.896256513079202</v>
      </c>
      <c r="AT203">
        <f t="shared" si="37"/>
        <v>30.9726581856502</v>
      </c>
      <c r="AU203">
        <f t="shared" si="38"/>
        <v>29.538406512604698</v>
      </c>
      <c r="AW203">
        <f t="shared" si="39"/>
        <v>28.152048464779099</v>
      </c>
    </row>
    <row r="204" spans="1:49" x14ac:dyDescent="0.3">
      <c r="A204" s="33" t="s">
        <v>189</v>
      </c>
      <c r="B204" s="37">
        <v>22.872168404387001</v>
      </c>
      <c r="C204" s="37">
        <v>76.347859978832503</v>
      </c>
      <c r="E204" s="33" t="s">
        <v>189</v>
      </c>
      <c r="F204" s="43">
        <v>23.6540707877394</v>
      </c>
      <c r="G204" s="43">
        <v>79.049196347803701</v>
      </c>
      <c r="I204" s="33" t="s">
        <v>189</v>
      </c>
      <c r="J204" s="38">
        <v>24.237740571446199</v>
      </c>
      <c r="K204" s="37">
        <v>79.109123845103497</v>
      </c>
      <c r="M204" s="33" t="s">
        <v>189</v>
      </c>
      <c r="N204" s="45">
        <v>22.943949518871399</v>
      </c>
      <c r="O204" s="43">
        <v>77.698591295696602</v>
      </c>
      <c r="Q204" s="33" t="s">
        <v>189</v>
      </c>
      <c r="R204" s="45">
        <v>20.022121432797501</v>
      </c>
      <c r="S204" s="43">
        <v>83.810703869176095</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9.9847837571134601</v>
      </c>
      <c r="AE204">
        <f t="shared" si="31"/>
        <v>10.225865963263701</v>
      </c>
      <c r="AF204">
        <f t="shared" si="32"/>
        <v>10.4278650291877</v>
      </c>
      <c r="AG204">
        <f t="shared" si="33"/>
        <v>9.1917035773757405</v>
      </c>
      <c r="AI204">
        <f t="shared" si="34"/>
        <v>9.1855549621081707</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32.155539675139003</v>
      </c>
      <c r="AS204">
        <f t="shared" si="36"/>
        <v>34.082760475527401</v>
      </c>
      <c r="AT204">
        <f t="shared" si="37"/>
        <v>34.147981643108501</v>
      </c>
      <c r="AU204">
        <f t="shared" si="38"/>
        <v>32.020361427614198</v>
      </c>
      <c r="AW204">
        <f t="shared" si="39"/>
        <v>27.812739010324599</v>
      </c>
    </row>
    <row r="205" spans="1:49" x14ac:dyDescent="0.3">
      <c r="A205" s="33" t="s">
        <v>196</v>
      </c>
      <c r="B205" s="37">
        <v>11.6025955545724</v>
      </c>
      <c r="C205" s="37">
        <v>19.021208593099001</v>
      </c>
      <c r="E205" s="33" t="s">
        <v>196</v>
      </c>
      <c r="F205" s="43">
        <v>11.440189594322</v>
      </c>
      <c r="G205" s="43">
        <v>19.029225382633101</v>
      </c>
      <c r="I205" s="33" t="s">
        <v>196</v>
      </c>
      <c r="J205" s="38">
        <v>13.3171307389308</v>
      </c>
      <c r="K205" s="37">
        <v>18.6475756803504</v>
      </c>
      <c r="M205" s="33" t="s">
        <v>196</v>
      </c>
      <c r="N205" s="45">
        <v>11.2866936426338</v>
      </c>
      <c r="O205" s="43">
        <v>17.898273620906298</v>
      </c>
      <c r="Q205" s="33" t="s">
        <v>196</v>
      </c>
      <c r="R205" s="45">
        <v>10.1880020378934</v>
      </c>
      <c r="S205" s="43">
        <v>16.2603365439176</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12.148111856509001</v>
      </c>
      <c r="AE205">
        <f t="shared" si="31"/>
        <v>12.983959859821001</v>
      </c>
      <c r="AF205">
        <f t="shared" si="32"/>
        <v>12.237394117171</v>
      </c>
      <c r="AG205">
        <f t="shared" si="33"/>
        <v>11.023949018095999</v>
      </c>
      <c r="AI205">
        <f t="shared" si="34"/>
        <v>10.522750938957801</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31.8016305940798</v>
      </c>
      <c r="AS205">
        <f t="shared" si="36"/>
        <v>30.3206152011299</v>
      </c>
      <c r="AT205">
        <f t="shared" si="37"/>
        <v>30.467335234275801</v>
      </c>
      <c r="AU205">
        <f t="shared" si="38"/>
        <v>32.230966927890201</v>
      </c>
      <c r="AW205">
        <f t="shared" si="39"/>
        <v>31.361232382594</v>
      </c>
    </row>
    <row r="206" spans="1:49" x14ac:dyDescent="0.3">
      <c r="A206" s="33" t="s">
        <v>245</v>
      </c>
      <c r="B206" s="37">
        <v>20.075936570068599</v>
      </c>
      <c r="C206" s="37">
        <v>46.814640334012701</v>
      </c>
      <c r="E206" s="33" t="s">
        <v>245</v>
      </c>
      <c r="F206" s="43">
        <v>21.059835298131699</v>
      </c>
      <c r="G206" s="43">
        <v>49.608093658096699</v>
      </c>
      <c r="I206" s="33" t="s">
        <v>245</v>
      </c>
      <c r="J206" s="38">
        <v>21.895680046520098</v>
      </c>
      <c r="K206" s="37">
        <v>49.568750733195799</v>
      </c>
      <c r="M206" s="33" t="s">
        <v>245</v>
      </c>
      <c r="N206" s="45">
        <v>18.800814851200599</v>
      </c>
      <c r="O206" s="43">
        <v>50.604670706348003</v>
      </c>
      <c r="Q206" s="33" t="s">
        <v>245</v>
      </c>
      <c r="R206" s="45">
        <v>17.459807142097102</v>
      </c>
      <c r="S206" s="43">
        <v>51.247320991338597</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10.6817859335028</v>
      </c>
      <c r="AE206">
        <f t="shared" si="31"/>
        <v>9.7515637327185303</v>
      </c>
      <c r="AF206">
        <f t="shared" si="32"/>
        <v>10.5815884059372</v>
      </c>
      <c r="AG206">
        <f t="shared" si="33"/>
        <v>9.69555873316998</v>
      </c>
      <c r="AI206">
        <f t="shared" si="34"/>
        <v>9.6681387342692897</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22.349127441208399</v>
      </c>
      <c r="AS206">
        <f t="shared" si="36"/>
        <v>28.638494027423398</v>
      </c>
      <c r="AT206">
        <f t="shared" si="37"/>
        <v>26.840005014531901</v>
      </c>
      <c r="AU206">
        <f t="shared" si="38"/>
        <v>22.168026025721002</v>
      </c>
      <c r="AW206">
        <f t="shared" si="39"/>
        <v>22.761157810384798</v>
      </c>
    </row>
    <row r="207" spans="1:49" x14ac:dyDescent="0.3">
      <c r="A207" s="33" t="s">
        <v>342</v>
      </c>
      <c r="B207" s="37">
        <v>13.222915663409299</v>
      </c>
      <c r="C207" s="37">
        <v>45.701645272103001</v>
      </c>
      <c r="E207" s="33" t="s">
        <v>342</v>
      </c>
      <c r="F207" s="43">
        <v>15.1790773950444</v>
      </c>
      <c r="G207" s="43">
        <v>48.3821109819689</v>
      </c>
      <c r="I207" s="33" t="s">
        <v>342</v>
      </c>
      <c r="J207" s="38">
        <v>16.5307374705813</v>
      </c>
      <c r="K207" s="37">
        <v>48.768261201134102</v>
      </c>
      <c r="M207" s="33" t="s">
        <v>342</v>
      </c>
      <c r="N207" s="45">
        <v>14.1069025838942</v>
      </c>
      <c r="O207" s="43">
        <v>50.253637941517503</v>
      </c>
      <c r="Q207" s="33" t="s">
        <v>342</v>
      </c>
      <c r="R207" s="45">
        <v>13.9493107372283</v>
      </c>
      <c r="S207" s="43">
        <v>49.979693809454503</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29.4514443862744</v>
      </c>
      <c r="AE207">
        <f t="shared" si="31"/>
        <v>28.889918705899198</v>
      </c>
      <c r="AF207">
        <f t="shared" si="32"/>
        <v>28.7083232660625</v>
      </c>
      <c r="AG207">
        <f t="shared" si="33"/>
        <v>25.919033860958798</v>
      </c>
      <c r="AI207">
        <f t="shared" si="34"/>
        <v>26.941579966694199</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85.813467860070503</v>
      </c>
      <c r="AS207">
        <f t="shared" si="36"/>
        <v>85.652259296397702</v>
      </c>
      <c r="AT207">
        <f t="shared" si="37"/>
        <v>86.0620585779686</v>
      </c>
      <c r="AU207">
        <f t="shared" si="38"/>
        <v>86.619941811620293</v>
      </c>
      <c r="AW207">
        <f t="shared" si="39"/>
        <v>88.096345363585399</v>
      </c>
    </row>
    <row r="208" spans="1:49" x14ac:dyDescent="0.3">
      <c r="A208" s="33" t="s">
        <v>15</v>
      </c>
      <c r="B208" s="37">
        <v>16.0303668052711</v>
      </c>
      <c r="C208" s="37">
        <v>48.149676669687103</v>
      </c>
      <c r="E208" s="33" t="s">
        <v>15</v>
      </c>
      <c r="F208" s="43">
        <v>19.279136596794</v>
      </c>
      <c r="G208" s="43">
        <v>52.9638616544038</v>
      </c>
      <c r="I208" s="33" t="s">
        <v>15</v>
      </c>
      <c r="J208" s="38">
        <v>19.743649049957799</v>
      </c>
      <c r="K208" s="37">
        <v>52.972541810941998</v>
      </c>
      <c r="M208" s="33" t="s">
        <v>15</v>
      </c>
      <c r="N208" s="45">
        <v>17.3509766466542</v>
      </c>
      <c r="O208" s="43">
        <v>53.989837794712798</v>
      </c>
      <c r="Q208" s="33" t="s">
        <v>15</v>
      </c>
      <c r="R208" s="45">
        <v>16.859514837783198</v>
      </c>
      <c r="S208" s="43">
        <v>54.187762298583998</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15.9184317469247</v>
      </c>
      <c r="AE208">
        <f t="shared" si="31"/>
        <v>16.792276120283699</v>
      </c>
      <c r="AF208">
        <f t="shared" si="32"/>
        <v>15.6624870371596</v>
      </c>
      <c r="AG208">
        <f t="shared" si="33"/>
        <v>14.680360998059101</v>
      </c>
      <c r="AI208">
        <f t="shared" si="34"/>
        <v>13.860781821461799</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89.8477635707752</v>
      </c>
      <c r="AS208">
        <f t="shared" si="36"/>
        <v>87.321708485109298</v>
      </c>
      <c r="AT208">
        <f t="shared" si="37"/>
        <v>88.829373832937804</v>
      </c>
      <c r="AU208">
        <f t="shared" si="38"/>
        <v>87.593171778276997</v>
      </c>
      <c r="AW208">
        <f t="shared" si="39"/>
        <v>85.781222351716707</v>
      </c>
    </row>
    <row r="209" spans="1:49" x14ac:dyDescent="0.3">
      <c r="A209" s="33" t="s">
        <v>355</v>
      </c>
      <c r="B209" s="37">
        <v>13.752904342444699</v>
      </c>
      <c r="C209" s="37">
        <v>48.02088837206</v>
      </c>
      <c r="E209" s="33" t="s">
        <v>355</v>
      </c>
      <c r="F209" s="43">
        <v>14.513291064229101</v>
      </c>
      <c r="G209" s="43">
        <v>56.7976098268215</v>
      </c>
      <c r="I209" s="33" t="s">
        <v>355</v>
      </c>
      <c r="J209" s="38">
        <v>18.199517138081099</v>
      </c>
      <c r="K209" s="37">
        <v>56.7976098268215</v>
      </c>
      <c r="M209" s="33" t="s">
        <v>355</v>
      </c>
      <c r="N209" s="45">
        <v>14.796958192335399</v>
      </c>
      <c r="O209" s="43">
        <v>55.684879075486997</v>
      </c>
      <c r="Q209" s="33" t="s">
        <v>355</v>
      </c>
      <c r="R209" s="45">
        <v>14.097674651003301</v>
      </c>
      <c r="S209" s="43">
        <v>53.413271234060304</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15.451749379481299</v>
      </c>
      <c r="AE209">
        <f t="shared" si="31"/>
        <v>15.356026051628101</v>
      </c>
      <c r="AF209">
        <f t="shared" si="32"/>
        <v>17.253974010454499</v>
      </c>
      <c r="AG209">
        <f t="shared" si="33"/>
        <v>15.5057404015022</v>
      </c>
      <c r="AI209">
        <f t="shared" si="34"/>
        <v>14.0513897843674</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69.518410507469497</v>
      </c>
      <c r="AS209">
        <f t="shared" si="36"/>
        <v>71.848174721346595</v>
      </c>
      <c r="AT209">
        <f t="shared" si="37"/>
        <v>63.152933287047603</v>
      </c>
      <c r="AU209">
        <f t="shared" si="38"/>
        <v>47.423360569758998</v>
      </c>
      <c r="AW209">
        <f t="shared" si="39"/>
        <v>46.388503443865297</v>
      </c>
    </row>
    <row r="210" spans="1:49" x14ac:dyDescent="0.3">
      <c r="A210" s="33" t="s">
        <v>143</v>
      </c>
      <c r="B210" s="37">
        <v>10.536459818434199</v>
      </c>
      <c r="C210" s="37">
        <v>20.0509677608859</v>
      </c>
      <c r="E210" s="33" t="s">
        <v>143</v>
      </c>
      <c r="F210" s="43">
        <v>10.850100302809899</v>
      </c>
      <c r="G210" s="43">
        <v>16.590997260773801</v>
      </c>
      <c r="I210" s="33" t="s">
        <v>143</v>
      </c>
      <c r="J210" s="38">
        <v>12.347678247833899</v>
      </c>
      <c r="K210" s="37">
        <v>18.4443586241328</v>
      </c>
      <c r="M210" s="33" t="s">
        <v>143</v>
      </c>
      <c r="N210" s="45">
        <v>9.2157284774402708</v>
      </c>
      <c r="O210" s="43">
        <v>17.3505374085113</v>
      </c>
      <c r="Q210" s="33" t="s">
        <v>143</v>
      </c>
      <c r="R210" s="45">
        <v>8.8333711386029901</v>
      </c>
      <c r="S210" s="43">
        <v>17.271021882395999</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18.147271025820501</v>
      </c>
      <c r="AE210">
        <f t="shared" si="31"/>
        <v>18.648712538523501</v>
      </c>
      <c r="AF210">
        <f t="shared" si="32"/>
        <v>18.822052815504801</v>
      </c>
      <c r="AG210">
        <f t="shared" si="33"/>
        <v>18.600362221870899</v>
      </c>
      <c r="AI210">
        <f t="shared" si="34"/>
        <v>16.751622214345801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53.6023790853083</v>
      </c>
      <c r="AS210">
        <f t="shared" si="36"/>
        <v>47.342252090069003</v>
      </c>
      <c r="AT210">
        <f t="shared" si="37"/>
        <v>47.381231617846304</v>
      </c>
      <c r="AU210">
        <f t="shared" si="38"/>
        <v>49.052795252890597</v>
      </c>
      <c r="AW210">
        <f t="shared" si="39"/>
        <v>46.144487517742903</v>
      </c>
    </row>
    <row r="211" spans="1:49" x14ac:dyDescent="0.3">
      <c r="A211" s="33" t="s">
        <v>173</v>
      </c>
      <c r="B211" s="37">
        <v>15.3583284003125</v>
      </c>
      <c r="C211" s="37">
        <v>51.800032992559203</v>
      </c>
      <c r="E211" s="33" t="s">
        <v>173</v>
      </c>
      <c r="F211" s="43">
        <v>19.7620504504571</v>
      </c>
      <c r="G211" s="43">
        <v>59.617337827949001</v>
      </c>
      <c r="I211" s="33" t="s">
        <v>173</v>
      </c>
      <c r="J211" s="38">
        <v>20.242074314139899</v>
      </c>
      <c r="K211" s="37">
        <v>59.727889796560703</v>
      </c>
      <c r="M211" s="33" t="s">
        <v>173</v>
      </c>
      <c r="N211" s="45">
        <v>17.4344009132491</v>
      </c>
      <c r="O211" s="43">
        <v>59.411629345071297</v>
      </c>
      <c r="Q211" s="33" t="s">
        <v>173</v>
      </c>
      <c r="R211" s="45">
        <v>18.799436210149999</v>
      </c>
      <c r="S211" s="43">
        <v>62.044757110250899</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13.3208375049729</v>
      </c>
      <c r="AE211">
        <f t="shared" si="31"/>
        <v>12.8790717538217</v>
      </c>
      <c r="AF211">
        <f t="shared" si="32"/>
        <v>13.081592953893001</v>
      </c>
      <c r="AG211">
        <f t="shared" si="33"/>
        <v>12.221477106033801</v>
      </c>
      <c r="AI211">
        <f t="shared" si="34"/>
        <v>11.9204730615269</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46.492569438714902</v>
      </c>
      <c r="AS211">
        <f t="shared" si="36"/>
        <v>46.5998129580613</v>
      </c>
      <c r="AT211">
        <f t="shared" si="37"/>
        <v>41.390687991825999</v>
      </c>
      <c r="AU211">
        <f t="shared" si="38"/>
        <v>36.133541409944002</v>
      </c>
      <c r="AW211">
        <f t="shared" si="39"/>
        <v>35.2491818242992</v>
      </c>
    </row>
    <row r="212" spans="1:49" x14ac:dyDescent="0.3">
      <c r="A212" s="33" t="s">
        <v>363</v>
      </c>
      <c r="B212" s="37">
        <v>13.375746204473</v>
      </c>
      <c r="C212" s="37">
        <v>33.664482895312297</v>
      </c>
      <c r="E212" s="33" t="s">
        <v>363</v>
      </c>
      <c r="F212" s="43">
        <v>15.198032203303899</v>
      </c>
      <c r="G212" s="43">
        <v>36.389223178351301</v>
      </c>
      <c r="I212" s="33" t="s">
        <v>363</v>
      </c>
      <c r="J212" s="38">
        <v>16.778250480111801</v>
      </c>
      <c r="K212" s="37">
        <v>36.533388989992801</v>
      </c>
      <c r="M212" s="33" t="s">
        <v>363</v>
      </c>
      <c r="N212" s="45">
        <v>13.9731905595982</v>
      </c>
      <c r="O212" s="43">
        <v>39.802067648086201</v>
      </c>
      <c r="Q212" s="33" t="s">
        <v>363</v>
      </c>
      <c r="R212" s="45">
        <v>13.1052028508961</v>
      </c>
      <c r="S212" s="43">
        <v>38.177178802142102</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13.2102659843239</v>
      </c>
      <c r="AE212">
        <f t="shared" si="31"/>
        <v>13.175536897178</v>
      </c>
      <c r="AF212">
        <f t="shared" si="32"/>
        <v>13.8231410725939</v>
      </c>
      <c r="AG212">
        <f t="shared" si="33"/>
        <v>12.9692333359393</v>
      </c>
      <c r="AI212">
        <f t="shared" si="34"/>
        <v>11.6146219810453</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30.9690192436084</v>
      </c>
      <c r="AS212">
        <f t="shared" si="36"/>
        <v>31.207073217133701</v>
      </c>
      <c r="AT212">
        <f t="shared" si="37"/>
        <v>31.609457338518599</v>
      </c>
      <c r="AU212">
        <f t="shared" si="38"/>
        <v>30.687567907009399</v>
      </c>
      <c r="AW212">
        <f t="shared" si="39"/>
        <v>28.379426267186599</v>
      </c>
    </row>
    <row r="213" spans="1:49" x14ac:dyDescent="0.3">
      <c r="A213" s="33" t="s">
        <v>364</v>
      </c>
      <c r="B213" s="37">
        <v>13.617775905735</v>
      </c>
      <c r="C213" s="37">
        <v>49.894998719826397</v>
      </c>
      <c r="E213" s="33" t="s">
        <v>364</v>
      </c>
      <c r="F213" s="43">
        <v>16.4027896535138</v>
      </c>
      <c r="G213" s="43">
        <v>52.354774127067401</v>
      </c>
      <c r="I213" s="33" t="s">
        <v>364</v>
      </c>
      <c r="J213" s="38">
        <v>18.520929401538801</v>
      </c>
      <c r="K213" s="37">
        <v>52.4008448127516</v>
      </c>
      <c r="M213" s="33" t="s">
        <v>364</v>
      </c>
      <c r="N213" s="45">
        <v>16.156670033780198</v>
      </c>
      <c r="O213" s="43">
        <v>56.448384963395</v>
      </c>
      <c r="Q213" s="33" t="s">
        <v>364</v>
      </c>
      <c r="R213" s="45">
        <v>16.2829998378776</v>
      </c>
      <c r="S213" s="43">
        <v>56.854162770007697</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18.210059500253902</v>
      </c>
      <c r="AE213">
        <f t="shared" si="31"/>
        <v>17.809719423803902</v>
      </c>
      <c r="AF213">
        <f t="shared" si="32"/>
        <v>18.2468496301817</v>
      </c>
      <c r="AG213">
        <f t="shared" si="33"/>
        <v>14.9659005337988</v>
      </c>
      <c r="AI213">
        <f t="shared" si="34"/>
        <v>13.747394969838901</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40.7046027451265</v>
      </c>
      <c r="AS213">
        <f t="shared" si="36"/>
        <v>41.7028149515506</v>
      </c>
      <c r="AT213">
        <f t="shared" si="37"/>
        <v>41.7754963064611</v>
      </c>
      <c r="AU213">
        <f t="shared" si="38"/>
        <v>42.483210758023198</v>
      </c>
      <c r="AW213">
        <f t="shared" si="39"/>
        <v>42.136769896733597</v>
      </c>
    </row>
    <row r="214" spans="1:49" x14ac:dyDescent="0.3">
      <c r="A214" s="33" t="s">
        <v>366</v>
      </c>
      <c r="B214" s="37">
        <v>11.542221002803799</v>
      </c>
      <c r="C214" s="37">
        <v>74.269943586778496</v>
      </c>
      <c r="E214" s="33" t="s">
        <v>366</v>
      </c>
      <c r="F214" s="43">
        <v>12.182535938760999</v>
      </c>
      <c r="G214" s="43">
        <v>75.059399365816503</v>
      </c>
      <c r="I214" s="33" t="s">
        <v>366</v>
      </c>
      <c r="J214" s="38">
        <v>12.4664278368071</v>
      </c>
      <c r="K214" s="37">
        <v>75.071406398440303</v>
      </c>
      <c r="M214" s="33" t="s">
        <v>366</v>
      </c>
      <c r="N214" s="45">
        <v>11.9901587818169</v>
      </c>
      <c r="O214" s="43">
        <v>78.420419524368896</v>
      </c>
      <c r="Q214" s="33" t="s">
        <v>366</v>
      </c>
      <c r="R214" s="45">
        <v>11.4819732129115</v>
      </c>
      <c r="S214" s="43">
        <v>76.376000312858395</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14.5770586272572</v>
      </c>
      <c r="AE214">
        <f t="shared" si="31"/>
        <v>14.3013155432232</v>
      </c>
      <c r="AF214">
        <f t="shared" si="32"/>
        <v>16.3686320956119</v>
      </c>
      <c r="AG214">
        <f t="shared" si="33"/>
        <v>14.2922163519652</v>
      </c>
      <c r="AI214">
        <f t="shared" si="34"/>
        <v>13.0834900314584</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39.2932144446047</v>
      </c>
      <c r="AS214">
        <f t="shared" si="36"/>
        <v>38.788333577689798</v>
      </c>
      <c r="AT214">
        <f t="shared" si="37"/>
        <v>38.661954927281698</v>
      </c>
      <c r="AU214">
        <f t="shared" si="38"/>
        <v>37.349178098818399</v>
      </c>
      <c r="AW214">
        <f t="shared" si="39"/>
        <v>35.928394769287699</v>
      </c>
    </row>
    <row r="215" spans="1:49" x14ac:dyDescent="0.3">
      <c r="A215" s="33" t="s">
        <v>602</v>
      </c>
      <c r="B215" s="37">
        <v>6.8968269644870199</v>
      </c>
      <c r="C215" s="37">
        <v>18.957561158086602</v>
      </c>
      <c r="E215" s="33" t="s">
        <v>602</v>
      </c>
      <c r="F215" s="43">
        <v>6.6553210285597704</v>
      </c>
      <c r="G215" s="43">
        <v>19.344401396588701</v>
      </c>
      <c r="I215" s="33" t="s">
        <v>602</v>
      </c>
      <c r="J215" s="38">
        <v>7.3094991282262196</v>
      </c>
      <c r="K215" s="37">
        <v>19.822181469016002</v>
      </c>
      <c r="M215" s="33" t="s">
        <v>602</v>
      </c>
      <c r="N215" s="45">
        <v>6.3022367070285501</v>
      </c>
      <c r="O215" s="43">
        <v>18.438835494779301</v>
      </c>
      <c r="Q215" s="33" t="s">
        <v>602</v>
      </c>
      <c r="R215" s="45">
        <v>5.9069966993935097</v>
      </c>
      <c r="S215" s="43">
        <v>18.212008653909901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23.493314929701</v>
      </c>
      <c r="AE215">
        <f t="shared" si="31"/>
        <v>25.631553551211098</v>
      </c>
      <c r="AF215">
        <f t="shared" si="32"/>
        <v>25.435663825164099</v>
      </c>
      <c r="AG215">
        <f t="shared" si="33"/>
        <v>24.044704957909101</v>
      </c>
      <c r="AI215">
        <f t="shared" si="34"/>
        <v>24.028538364142602</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66.748037428861096</v>
      </c>
      <c r="AS215">
        <f t="shared" si="36"/>
        <v>67.4966674339761</v>
      </c>
      <c r="AT215">
        <f t="shared" si="37"/>
        <v>67.455498254427596</v>
      </c>
      <c r="AU215">
        <f t="shared" si="38"/>
        <v>67.729982624418298</v>
      </c>
      <c r="AW215">
        <f t="shared" si="39"/>
        <v>62.991690890326502</v>
      </c>
    </row>
    <row r="216" spans="1:49" x14ac:dyDescent="0.3">
      <c r="A216" s="33" t="s">
        <v>55</v>
      </c>
      <c r="B216" s="37">
        <v>6.0858447427720304</v>
      </c>
      <c r="C216" s="37">
        <v>12.0295376618477</v>
      </c>
      <c r="E216" s="33" t="s">
        <v>55</v>
      </c>
      <c r="F216" s="43">
        <v>6.0908945518553397</v>
      </c>
      <c r="G216" s="43">
        <v>11.205223904834</v>
      </c>
      <c r="I216" s="33" t="s">
        <v>55</v>
      </c>
      <c r="J216" s="38">
        <v>6.7849304142061602</v>
      </c>
      <c r="K216" s="37">
        <v>11.5739175534456</v>
      </c>
      <c r="M216" s="33" t="s">
        <v>55</v>
      </c>
      <c r="N216" s="45">
        <v>5.7960055371318102</v>
      </c>
      <c r="O216" s="43">
        <v>12.5615338354411</v>
      </c>
      <c r="Q216" s="33" t="s">
        <v>55</v>
      </c>
      <c r="R216" s="45">
        <v>5.7300533859623801</v>
      </c>
      <c r="S216" s="43">
        <v>11.1809441794646</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19.986853953358899</v>
      </c>
      <c r="AE216">
        <f t="shared" si="31"/>
        <v>21.8829527840978</v>
      </c>
      <c r="AF216">
        <f t="shared" si="32"/>
        <v>24.150782558605801</v>
      </c>
      <c r="AG216">
        <f t="shared" si="33"/>
        <v>19.819601262920401</v>
      </c>
      <c r="AI216">
        <f t="shared" si="34"/>
        <v>20.058394994726399</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69.898591934157295</v>
      </c>
      <c r="AS216">
        <f t="shared" si="36"/>
        <v>75.410343146557807</v>
      </c>
      <c r="AT216">
        <f t="shared" si="37"/>
        <v>69.723301871576496</v>
      </c>
      <c r="AU216">
        <f t="shared" si="38"/>
        <v>51.004229054226599</v>
      </c>
      <c r="AW216">
        <f t="shared" si="39"/>
        <v>52.2594803443072</v>
      </c>
    </row>
    <row r="217" spans="1:49" x14ac:dyDescent="0.3">
      <c r="A217" s="33" t="s">
        <v>70</v>
      </c>
      <c r="B217" s="37">
        <v>7.3866778510453601</v>
      </c>
      <c r="C217" s="37">
        <v>5.3039304393305402</v>
      </c>
      <c r="E217" s="33" t="s">
        <v>70</v>
      </c>
      <c r="F217" s="43">
        <v>7.4115741920296996</v>
      </c>
      <c r="G217" s="43">
        <v>4.8728310502283101</v>
      </c>
      <c r="I217" s="33" t="s">
        <v>70</v>
      </c>
      <c r="J217" s="38">
        <v>7.7913493162012504</v>
      </c>
      <c r="K217" s="37">
        <v>6.2285993339672503</v>
      </c>
      <c r="M217" s="33" t="s">
        <v>70</v>
      </c>
      <c r="N217" s="45">
        <v>7.4041769195232199</v>
      </c>
      <c r="O217" s="43">
        <v>4.4401018788757201</v>
      </c>
      <c r="Q217" s="33" t="s">
        <v>70</v>
      </c>
      <c r="R217" s="45">
        <v>7.8518310172511798</v>
      </c>
      <c r="S217" s="43">
        <v>4.1253173761302797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14.7589715575686</v>
      </c>
      <c r="AE217">
        <f t="shared" si="31"/>
        <v>15.846520598105601</v>
      </c>
      <c r="AF217">
        <f t="shared" si="32"/>
        <v>16.292070069164701</v>
      </c>
      <c r="AG217">
        <f t="shared" si="33"/>
        <v>13.457102193886</v>
      </c>
      <c r="AI217">
        <f t="shared" si="34"/>
        <v>13.899198023639199</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37.752851390438799</v>
      </c>
      <c r="AS217">
        <f t="shared" si="36"/>
        <v>40.5386881851651</v>
      </c>
      <c r="AT217">
        <f t="shared" si="37"/>
        <v>40.703356857083001</v>
      </c>
      <c r="AU217">
        <f t="shared" si="38"/>
        <v>38.990173974772802</v>
      </c>
      <c r="AW217">
        <f t="shared" si="39"/>
        <v>39.376760887741902</v>
      </c>
    </row>
    <row r="218" spans="1:49" x14ac:dyDescent="0.3">
      <c r="A218" s="33" t="s">
        <v>120</v>
      </c>
      <c r="B218" s="37">
        <v>7.1775540633943598</v>
      </c>
      <c r="C218" s="37">
        <v>20.648419180659602</v>
      </c>
      <c r="E218" s="33" t="s">
        <v>120</v>
      </c>
      <c r="F218" s="43">
        <v>6.1116581235389003</v>
      </c>
      <c r="G218" s="43">
        <v>23.313767036742</v>
      </c>
      <c r="I218" s="33" t="s">
        <v>120</v>
      </c>
      <c r="J218" s="38">
        <v>7.2317063673162298</v>
      </c>
      <c r="K218" s="37">
        <v>23.342559902385901</v>
      </c>
      <c r="M218" s="33" t="s">
        <v>120</v>
      </c>
      <c r="N218" s="45">
        <v>5.8003510722637603</v>
      </c>
      <c r="O218" s="43">
        <v>18.630965694071499</v>
      </c>
      <c r="Q218" s="33" t="s">
        <v>120</v>
      </c>
      <c r="R218" s="45">
        <v>4.8018461529603496</v>
      </c>
      <c r="S218" s="43">
        <v>22.390329527616601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21.881380670376402</v>
      </c>
      <c r="AE218">
        <f t="shared" si="31"/>
        <v>21.008346880832502</v>
      </c>
      <c r="AF218">
        <f t="shared" si="32"/>
        <v>21.344028749575099</v>
      </c>
      <c r="AG218">
        <f t="shared" si="33"/>
        <v>19.169883745580599</v>
      </c>
      <c r="AI218">
        <f t="shared" si="34"/>
        <v>18.336520569851402</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69.273706440456706</v>
      </c>
      <c r="AS218">
        <f t="shared" si="36"/>
        <v>70.703998307506794</v>
      </c>
      <c r="AT218">
        <f t="shared" si="37"/>
        <v>82.314625385097997</v>
      </c>
      <c r="AU218">
        <f t="shared" si="38"/>
        <v>48.969490308517798</v>
      </c>
      <c r="AW218">
        <f t="shared" si="39"/>
        <v>50.0766632114507</v>
      </c>
    </row>
    <row r="219" spans="1:49" x14ac:dyDescent="0.3">
      <c r="A219" s="33" t="s">
        <v>123</v>
      </c>
      <c r="B219" s="37">
        <v>6.1687880967804398</v>
      </c>
      <c r="C219" s="37">
        <v>17.526482643668999</v>
      </c>
      <c r="E219" s="33" t="s">
        <v>123</v>
      </c>
      <c r="F219" s="43">
        <v>6.0508517948614298</v>
      </c>
      <c r="G219" s="43">
        <v>17.530812425507399</v>
      </c>
      <c r="I219" s="33" t="s">
        <v>123</v>
      </c>
      <c r="J219" s="38">
        <v>5.9080676664015597</v>
      </c>
      <c r="K219" s="37">
        <v>17.971112302536199</v>
      </c>
      <c r="M219" s="33" t="s">
        <v>123</v>
      </c>
      <c r="N219" s="45">
        <v>5.2184930411199897</v>
      </c>
      <c r="O219" s="43">
        <v>16.390618414766799</v>
      </c>
      <c r="Q219" s="33" t="s">
        <v>123</v>
      </c>
      <c r="R219" s="45">
        <v>5.1102733732983898</v>
      </c>
      <c r="S219" s="43">
        <v>13.558100756402</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20.075936570068599</v>
      </c>
      <c r="AE219">
        <f t="shared" si="31"/>
        <v>21.059835298131699</v>
      </c>
      <c r="AF219">
        <f t="shared" si="32"/>
        <v>21.895680046520098</v>
      </c>
      <c r="AG219">
        <f t="shared" si="33"/>
        <v>18.800814851200599</v>
      </c>
      <c r="AI219">
        <f t="shared" si="34"/>
        <v>17.459807142097102</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46.814640334012701</v>
      </c>
      <c r="AS219">
        <f t="shared" si="36"/>
        <v>49.608093658096699</v>
      </c>
      <c r="AT219">
        <f t="shared" si="37"/>
        <v>49.568750733195799</v>
      </c>
      <c r="AU219">
        <f t="shared" si="38"/>
        <v>50.604670706348003</v>
      </c>
      <c r="AW219">
        <f t="shared" si="39"/>
        <v>51.247320991338597</v>
      </c>
    </row>
    <row r="220" spans="1:49" x14ac:dyDescent="0.3">
      <c r="A220" s="33" t="s">
        <v>125</v>
      </c>
      <c r="B220" s="37">
        <v>8.0745156434377492</v>
      </c>
      <c r="C220" s="37">
        <v>26.508081691665499</v>
      </c>
      <c r="E220" s="33" t="s">
        <v>125</v>
      </c>
      <c r="F220" s="43">
        <v>7.7357380204447797</v>
      </c>
      <c r="G220" s="43">
        <v>28.131257460805699</v>
      </c>
      <c r="I220" s="33" t="s">
        <v>125</v>
      </c>
      <c r="J220" s="38">
        <v>8.2848026450577894</v>
      </c>
      <c r="K220" s="37">
        <v>28.141485925725</v>
      </c>
      <c r="M220" s="33" t="s">
        <v>125</v>
      </c>
      <c r="N220" s="45">
        <v>7.3693834624754198</v>
      </c>
      <c r="O220" s="43">
        <v>22.3231522787923</v>
      </c>
      <c r="Q220" s="33" t="s">
        <v>125</v>
      </c>
      <c r="R220" s="45">
        <v>7.4610965846333404</v>
      </c>
      <c r="S220" s="43">
        <v>27.571533494425601</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21.010969997598199</v>
      </c>
      <c r="AE220">
        <f t="shared" si="31"/>
        <v>21.207614243346999</v>
      </c>
      <c r="AF220">
        <f t="shared" si="32"/>
        <v>22.182046137899</v>
      </c>
      <c r="AG220">
        <f t="shared" si="33"/>
        <v>17.186065784602</v>
      </c>
      <c r="AI220">
        <f t="shared" si="34"/>
        <v>17.753329586514798</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50.740511111187303</v>
      </c>
      <c r="AS220">
        <f t="shared" si="36"/>
        <v>50.631356583307699</v>
      </c>
      <c r="AT220">
        <f t="shared" si="37"/>
        <v>50.6453750672121</v>
      </c>
      <c r="AU220">
        <f t="shared" si="38"/>
        <v>50.703388538830097</v>
      </c>
      <c r="AW220">
        <f t="shared" si="39"/>
        <v>54.631285456425303</v>
      </c>
    </row>
    <row r="221" spans="1:49" x14ac:dyDescent="0.3">
      <c r="A221" s="33" t="s">
        <v>146</v>
      </c>
      <c r="B221" s="37">
        <v>5.6176385555327704</v>
      </c>
      <c r="C221" s="37">
        <v>13.7386295230007</v>
      </c>
      <c r="E221" s="33" t="s">
        <v>146</v>
      </c>
      <c r="F221" s="43">
        <v>5.4634438622993198</v>
      </c>
      <c r="G221" s="43">
        <v>13.4896453168055</v>
      </c>
      <c r="I221" s="33" t="s">
        <v>146</v>
      </c>
      <c r="J221" s="38">
        <v>6.3461440907715101</v>
      </c>
      <c r="K221" s="37">
        <v>14.1087603095703</v>
      </c>
      <c r="M221" s="33" t="s">
        <v>146</v>
      </c>
      <c r="N221" s="45">
        <v>5.3481530941034903</v>
      </c>
      <c r="O221" s="43">
        <v>15.8363800299982</v>
      </c>
      <c r="Q221" s="33" t="s">
        <v>146</v>
      </c>
      <c r="R221" s="45">
        <v>4.8042691592421098</v>
      </c>
      <c r="S221" s="43">
        <v>15.348288402425601</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16.182832992356499</v>
      </c>
      <c r="AE221">
        <f t="shared" si="31"/>
        <v>15.738714004703301</v>
      </c>
      <c r="AF221">
        <f t="shared" si="32"/>
        <v>16.897649326400899</v>
      </c>
      <c r="AG221">
        <f t="shared" si="33"/>
        <v>16.943656736357202</v>
      </c>
      <c r="AI221">
        <f t="shared" si="34"/>
        <v>15.4629368101459</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45.572806426526498</v>
      </c>
      <c r="AS221">
        <f t="shared" si="36"/>
        <v>46.430622996796203</v>
      </c>
      <c r="AT221">
        <f t="shared" si="37"/>
        <v>47.723081836592002</v>
      </c>
      <c r="AU221">
        <f t="shared" si="38"/>
        <v>45.681544915549701</v>
      </c>
      <c r="AW221">
        <f t="shared" si="39"/>
        <v>46.003694919007799</v>
      </c>
    </row>
    <row r="222" spans="1:49" x14ac:dyDescent="0.3">
      <c r="A222" s="33" t="s">
        <v>147</v>
      </c>
      <c r="B222" s="37">
        <v>3.4690263135922601</v>
      </c>
      <c r="C222" s="37">
        <v>13.864145998650301</v>
      </c>
      <c r="E222" s="33" t="s">
        <v>147</v>
      </c>
      <c r="F222" s="43">
        <v>3.53853808548548</v>
      </c>
      <c r="G222" s="43">
        <v>13.5391883305386</v>
      </c>
      <c r="I222" s="33" t="s">
        <v>147</v>
      </c>
      <c r="J222" s="38">
        <v>3.66414721018129</v>
      </c>
      <c r="K222" s="37">
        <v>14.140587653664801</v>
      </c>
      <c r="M222" s="33" t="s">
        <v>147</v>
      </c>
      <c r="N222" s="45">
        <v>3.3873487397056401</v>
      </c>
      <c r="O222" s="43">
        <v>12.1473133003082</v>
      </c>
      <c r="Q222" s="33" t="s">
        <v>147</v>
      </c>
      <c r="R222" s="45">
        <v>3.22467965616833</v>
      </c>
      <c r="S222" s="43">
        <v>11.8558967026365</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12.567218616527599</v>
      </c>
      <c r="AE222">
        <f t="shared" si="31"/>
        <v>12.562987925712299</v>
      </c>
      <c r="AF222">
        <f t="shared" si="32"/>
        <v>13.842366622352699</v>
      </c>
      <c r="AG222">
        <f t="shared" si="33"/>
        <v>12.4054849579404</v>
      </c>
      <c r="AI222">
        <f t="shared" si="34"/>
        <v>13.6129633750681</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22.587241208515</v>
      </c>
      <c r="AS222">
        <f t="shared" si="36"/>
        <v>22.8293685965401</v>
      </c>
      <c r="AT222">
        <f t="shared" si="37"/>
        <v>22.8409859107249</v>
      </c>
      <c r="AU222">
        <f t="shared" si="38"/>
        <v>26.034219577826502</v>
      </c>
      <c r="AW222">
        <f t="shared" si="39"/>
        <v>21.801573909280702</v>
      </c>
    </row>
    <row r="223" spans="1:49" x14ac:dyDescent="0.3">
      <c r="A223" s="33" t="s">
        <v>153</v>
      </c>
      <c r="B223" s="37">
        <v>7.9432042195153496</v>
      </c>
      <c r="C223" s="37">
        <v>19.351495967480499</v>
      </c>
      <c r="E223" s="33" t="s">
        <v>153</v>
      </c>
      <c r="F223" s="43">
        <v>7.4516341218604998</v>
      </c>
      <c r="G223" s="43">
        <v>18.531449224741699</v>
      </c>
      <c r="I223" s="33" t="s">
        <v>153</v>
      </c>
      <c r="J223" s="38">
        <v>7.6154785204356799</v>
      </c>
      <c r="K223" s="37">
        <v>19.5673132200853</v>
      </c>
      <c r="M223" s="33" t="s">
        <v>153</v>
      </c>
      <c r="N223" s="45">
        <v>6.4335297306851302</v>
      </c>
      <c r="O223" s="43">
        <v>22.150461689995399</v>
      </c>
      <c r="Q223" s="33" t="s">
        <v>153</v>
      </c>
      <c r="R223" s="45">
        <v>6.1198355834596798</v>
      </c>
      <c r="S223" s="43">
        <v>21.620163587624798</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18.7240317678684</v>
      </c>
      <c r="AE223">
        <f t="shared" si="31"/>
        <v>17.166363108974299</v>
      </c>
      <c r="AF223">
        <f t="shared" si="32"/>
        <v>17.6287470368827</v>
      </c>
      <c r="AG223">
        <f t="shared" si="33"/>
        <v>16.166256928651901</v>
      </c>
      <c r="AI223">
        <f t="shared" si="34"/>
        <v>15.6390771921837</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44.232144723001298</v>
      </c>
      <c r="AS223">
        <f t="shared" si="36"/>
        <v>43.382720636278997</v>
      </c>
      <c r="AT223">
        <f t="shared" si="37"/>
        <v>43.4701451325286</v>
      </c>
      <c r="AU223">
        <f t="shared" si="38"/>
        <v>44.937163829806302</v>
      </c>
      <c r="AW223">
        <f t="shared" si="39"/>
        <v>46.521374564591099</v>
      </c>
    </row>
    <row r="224" spans="1:49" x14ac:dyDescent="0.3">
      <c r="A224" s="33" t="s">
        <v>158</v>
      </c>
      <c r="B224" s="37">
        <v>9.1668680828423899</v>
      </c>
      <c r="C224" s="37">
        <v>29.827920915926999</v>
      </c>
      <c r="E224" s="33" t="s">
        <v>158</v>
      </c>
      <c r="F224" s="43">
        <v>9.1110774755253594</v>
      </c>
      <c r="G224" s="43">
        <v>30.234235105271601</v>
      </c>
      <c r="I224" s="33" t="s">
        <v>158</v>
      </c>
      <c r="J224" s="38">
        <v>9.6744365703470194</v>
      </c>
      <c r="K224" s="37">
        <v>30.236191515562101</v>
      </c>
      <c r="M224" s="33" t="s">
        <v>158</v>
      </c>
      <c r="N224" s="45">
        <v>9.6188826992532999</v>
      </c>
      <c r="O224" s="43">
        <v>29.388115685945799</v>
      </c>
      <c r="Q224" s="33" t="s">
        <v>158</v>
      </c>
      <c r="R224" s="45">
        <v>8.7606127243731908</v>
      </c>
      <c r="S224" s="43">
        <v>28.334675925167801</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17.258559025944901</v>
      </c>
      <c r="AE224">
        <f t="shared" si="31"/>
        <v>17.357017520155999</v>
      </c>
      <c r="AF224">
        <f t="shared" si="32"/>
        <v>16.2105308674819</v>
      </c>
      <c r="AG224">
        <f t="shared" si="33"/>
        <v>16.548572131924502</v>
      </c>
      <c r="AI224">
        <f t="shared" si="34"/>
        <v>15.0647386412302</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42.997684828686701</v>
      </c>
      <c r="AS224">
        <f t="shared" si="36"/>
        <v>43.430413433141297</v>
      </c>
      <c r="AT224">
        <f t="shared" si="37"/>
        <v>43.439061985383098</v>
      </c>
      <c r="AU224">
        <f t="shared" si="38"/>
        <v>39.308577834557298</v>
      </c>
      <c r="AW224">
        <f t="shared" si="39"/>
        <v>40.532403670497303</v>
      </c>
    </row>
    <row r="225" spans="1:49" x14ac:dyDescent="0.3">
      <c r="A225" s="33" t="s">
        <v>182</v>
      </c>
      <c r="B225" s="37">
        <v>7.9266018324899798</v>
      </c>
      <c r="C225" s="37">
        <v>22.0008406200511</v>
      </c>
      <c r="E225" s="33" t="s">
        <v>182</v>
      </c>
      <c r="F225" s="43">
        <v>7.9158212770771703</v>
      </c>
      <c r="G225" s="43">
        <v>24.448876842470298</v>
      </c>
      <c r="I225" s="33" t="s">
        <v>182</v>
      </c>
      <c r="J225" s="38">
        <v>8.9165666476702192</v>
      </c>
      <c r="K225" s="37">
        <v>24.711934349202</v>
      </c>
      <c r="M225" s="33" t="s">
        <v>182</v>
      </c>
      <c r="N225" s="45">
        <v>7.0831231496889702</v>
      </c>
      <c r="O225" s="43">
        <v>19.9195467245038</v>
      </c>
      <c r="Q225" s="33" t="s">
        <v>182</v>
      </c>
      <c r="R225" s="45">
        <v>7.0263697852488898</v>
      </c>
      <c r="S225" s="43">
        <v>18.7025160198497</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10.877197557581001</v>
      </c>
      <c r="AE225">
        <f t="shared" si="31"/>
        <v>10.8786382526617</v>
      </c>
      <c r="AF225">
        <f t="shared" si="32"/>
        <v>10.922868521266899</v>
      </c>
      <c r="AG225">
        <f t="shared" si="33"/>
        <v>11.400072639041699</v>
      </c>
      <c r="AI225">
        <f t="shared" si="34"/>
        <v>10.5713626657489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25.264660096248601</v>
      </c>
      <c r="AS225">
        <f t="shared" si="36"/>
        <v>24.813377456606698</v>
      </c>
      <c r="AT225">
        <f t="shared" si="37"/>
        <v>24.8840182686437</v>
      </c>
      <c r="AU225">
        <f t="shared" si="38"/>
        <v>24.979985776757701</v>
      </c>
      <c r="AW225">
        <f t="shared" si="39"/>
        <v>24.866984705548699</v>
      </c>
    </row>
    <row r="226" spans="1:49" x14ac:dyDescent="0.3">
      <c r="A226" s="33" t="s">
        <v>253</v>
      </c>
      <c r="B226" s="37">
        <v>7.3145947974860297</v>
      </c>
      <c r="C226" s="37">
        <v>17.269331144901901</v>
      </c>
      <c r="E226" s="33" t="s">
        <v>253</v>
      </c>
      <c r="F226" s="43">
        <v>6.8897920057187099</v>
      </c>
      <c r="G226" s="43">
        <v>17.2794037043573</v>
      </c>
      <c r="I226" s="33" t="s">
        <v>253</v>
      </c>
      <c r="J226" s="38">
        <v>7.9912778867698497</v>
      </c>
      <c r="K226" s="37">
        <v>18.0844832889216</v>
      </c>
      <c r="M226" s="33" t="s">
        <v>253</v>
      </c>
      <c r="N226" s="45">
        <v>6.5866307948176699</v>
      </c>
      <c r="O226" s="43">
        <v>17.409175840718</v>
      </c>
      <c r="Q226" s="33" t="s">
        <v>253</v>
      </c>
      <c r="R226" s="45">
        <v>6.1220634533649898</v>
      </c>
      <c r="S226" s="43">
        <v>16.408720891098898</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10.776803845735801</v>
      </c>
      <c r="AE226">
        <f t="shared" si="31"/>
        <v>10.7892482721238</v>
      </c>
      <c r="AF226">
        <f t="shared" si="32"/>
        <v>11.5630997834268</v>
      </c>
      <c r="AG226">
        <f t="shared" si="33"/>
        <v>11.4585689367341</v>
      </c>
      <c r="AI226">
        <f t="shared" si="34"/>
        <v>10.0746249138276</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21.539415502991002</v>
      </c>
      <c r="AS226">
        <f t="shared" si="36"/>
        <v>21.205419162410799</v>
      </c>
      <c r="AT226">
        <f t="shared" si="37"/>
        <v>21.3808229136168</v>
      </c>
      <c r="AU226">
        <f t="shared" si="38"/>
        <v>21.757083315797299</v>
      </c>
      <c r="AW226">
        <f t="shared" si="39"/>
        <v>19.386651309174901</v>
      </c>
    </row>
    <row r="227" spans="1:49" x14ac:dyDescent="0.3">
      <c r="A227" s="33" t="s">
        <v>284</v>
      </c>
      <c r="B227" s="37">
        <v>5.2941541097955698</v>
      </c>
      <c r="C227" s="37">
        <v>12.8663505659863</v>
      </c>
      <c r="E227" s="33" t="s">
        <v>284</v>
      </c>
      <c r="F227" s="43">
        <v>5.1832339569131296</v>
      </c>
      <c r="G227" s="43">
        <v>13.1692330951728</v>
      </c>
      <c r="I227" s="33" t="s">
        <v>284</v>
      </c>
      <c r="J227" s="38">
        <v>5.7977295733795202</v>
      </c>
      <c r="K227" s="37">
        <v>14.428624494275899</v>
      </c>
      <c r="M227" s="33" t="s">
        <v>284</v>
      </c>
      <c r="N227" s="45">
        <v>4.9874075933839199</v>
      </c>
      <c r="O227" s="43">
        <v>12.369797634205399</v>
      </c>
      <c r="Q227" s="33" t="s">
        <v>284</v>
      </c>
      <c r="R227" s="45">
        <v>4.3508914288632203</v>
      </c>
      <c r="S227" s="43">
        <v>11.3857679613954</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13.375746204473</v>
      </c>
      <c r="AE227">
        <f t="shared" si="31"/>
        <v>15.198032203303899</v>
      </c>
      <c r="AF227">
        <f t="shared" si="32"/>
        <v>16.778250480111801</v>
      </c>
      <c r="AG227">
        <f t="shared" si="33"/>
        <v>13.9731905595982</v>
      </c>
      <c r="AI227">
        <f t="shared" si="34"/>
        <v>13.1052028508961</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33.664482895312297</v>
      </c>
      <c r="AS227">
        <f t="shared" si="36"/>
        <v>36.389223178351301</v>
      </c>
      <c r="AT227">
        <f t="shared" si="37"/>
        <v>36.533388989992801</v>
      </c>
      <c r="AU227">
        <f t="shared" si="38"/>
        <v>39.802067648086201</v>
      </c>
      <c r="AW227">
        <f t="shared" si="39"/>
        <v>38.177178802142102</v>
      </c>
    </row>
    <row r="228" spans="1:49" x14ac:dyDescent="0.3">
      <c r="A228" s="33" t="s">
        <v>292</v>
      </c>
      <c r="B228" s="37">
        <v>7.0644033464231901</v>
      </c>
      <c r="C228" s="37">
        <v>23.427633642894399</v>
      </c>
      <c r="E228" s="33" t="s">
        <v>292</v>
      </c>
      <c r="F228" s="43">
        <v>6.9521164277720002</v>
      </c>
      <c r="G228" s="43">
        <v>23.353439291507801</v>
      </c>
      <c r="I228" s="33" t="s">
        <v>292</v>
      </c>
      <c r="J228" s="38">
        <v>7.6180142395086001</v>
      </c>
      <c r="K228" s="37">
        <v>23.576288461076501</v>
      </c>
      <c r="M228" s="33" t="s">
        <v>292</v>
      </c>
      <c r="N228" s="45">
        <v>6.6012588731077404</v>
      </c>
      <c r="O228" s="43">
        <v>23.5636914519451</v>
      </c>
      <c r="Q228" s="33" t="s">
        <v>292</v>
      </c>
      <c r="R228" s="45">
        <v>6.2478459478572299</v>
      </c>
      <c r="S228" s="43">
        <v>23.3179362826207</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17.186201906488801</v>
      </c>
      <c r="AE228">
        <f t="shared" si="31"/>
        <v>17.468201350436399</v>
      </c>
      <c r="AF228">
        <f t="shared" si="32"/>
        <v>18.391070902327801</v>
      </c>
      <c r="AG228">
        <f t="shared" si="33"/>
        <v>16.021305050391401</v>
      </c>
      <c r="AI228">
        <f t="shared" si="34"/>
        <v>16.3166719798872</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30.8608313523983</v>
      </c>
      <c r="AS228">
        <f t="shared" si="36"/>
        <v>30.754495906427501</v>
      </c>
      <c r="AT228">
        <f t="shared" si="37"/>
        <v>30.777213360209299</v>
      </c>
      <c r="AU228">
        <f t="shared" si="38"/>
        <v>32.211136473942702</v>
      </c>
      <c r="AW228">
        <f t="shared" si="39"/>
        <v>33.777204070559797</v>
      </c>
    </row>
    <row r="229" spans="1:49" x14ac:dyDescent="0.3">
      <c r="A229" s="33" t="s">
        <v>306</v>
      </c>
      <c r="B229" s="37">
        <v>5.5474087139109098</v>
      </c>
      <c r="C229" s="37">
        <v>10.232288755198599</v>
      </c>
      <c r="E229" s="33" t="s">
        <v>306</v>
      </c>
      <c r="F229" s="43">
        <v>5.4711044602457903</v>
      </c>
      <c r="G229" s="43">
        <v>9.9528981068666091</v>
      </c>
      <c r="I229" s="33" t="s">
        <v>306</v>
      </c>
      <c r="J229" s="38">
        <v>6.17092797909834</v>
      </c>
      <c r="K229" s="37">
        <v>10.439815515148901</v>
      </c>
      <c r="M229" s="33" t="s">
        <v>306</v>
      </c>
      <c r="N229" s="45">
        <v>5.2836259523858802</v>
      </c>
      <c r="O229" s="43">
        <v>10.1656854193599</v>
      </c>
      <c r="Q229" s="33" t="s">
        <v>306</v>
      </c>
      <c r="R229" s="45">
        <v>5.0826670703800296</v>
      </c>
      <c r="S229" s="43">
        <v>9.6599693818958006</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18.3359652074938</v>
      </c>
      <c r="AE229">
        <f t="shared" si="31"/>
        <v>18.651842837539501</v>
      </c>
      <c r="AF229">
        <f t="shared" si="32"/>
        <v>18.780464851314601</v>
      </c>
      <c r="AG229">
        <f t="shared" si="33"/>
        <v>17.529298420435701</v>
      </c>
      <c r="AI229">
        <f t="shared" si="34"/>
        <v>16.2745724770366</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53.284456096288999</v>
      </c>
      <c r="AS229">
        <f t="shared" si="36"/>
        <v>51.173787421420997</v>
      </c>
      <c r="AT229">
        <f t="shared" si="37"/>
        <v>51.339846207089302</v>
      </c>
      <c r="AU229">
        <f t="shared" si="38"/>
        <v>58.966744797716999</v>
      </c>
      <c r="AW229">
        <f t="shared" si="39"/>
        <v>60.1515891489057</v>
      </c>
    </row>
    <row r="230" spans="1:49" x14ac:dyDescent="0.3">
      <c r="A230" s="33" t="s">
        <v>823</v>
      </c>
      <c r="B230" s="37">
        <v>9.6250769401050906</v>
      </c>
      <c r="C230" s="37">
        <v>25.074184162838201</v>
      </c>
      <c r="E230" s="33" t="s">
        <v>823</v>
      </c>
      <c r="F230" s="43">
        <v>9.4366097061392509</v>
      </c>
      <c r="G230" s="43">
        <v>26.045512655693202</v>
      </c>
      <c r="I230" s="33" t="s">
        <v>823</v>
      </c>
      <c r="J230" s="38">
        <v>10.096762328883001</v>
      </c>
      <c r="K230" s="37">
        <v>26.116811825507</v>
      </c>
      <c r="M230" s="33" t="s">
        <v>823</v>
      </c>
      <c r="N230" s="45">
        <v>8.7790688773391601</v>
      </c>
      <c r="O230" s="43">
        <v>25.011736928610802</v>
      </c>
      <c r="Q230" s="33" t="s">
        <v>823</v>
      </c>
      <c r="R230" s="45">
        <v>8.4853586149297193</v>
      </c>
      <c r="S230" s="43">
        <v>24.588827347141802</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18.0866348011673</v>
      </c>
      <c r="AE230">
        <f t="shared" si="31"/>
        <v>20.270305046664401</v>
      </c>
      <c r="AF230">
        <f t="shared" si="32"/>
        <v>21.093277365488699</v>
      </c>
      <c r="AG230">
        <f t="shared" si="33"/>
        <v>18.268899455136101</v>
      </c>
      <c r="AI230">
        <f t="shared" si="34"/>
        <v>17.023083130599399</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17.441742526206799</v>
      </c>
      <c r="AS230">
        <f t="shared" si="36"/>
        <v>18.366800698017599</v>
      </c>
      <c r="AT230">
        <f t="shared" si="37"/>
        <v>18.441073876266898</v>
      </c>
      <c r="AU230">
        <f t="shared" si="38"/>
        <v>17.4762026070883</v>
      </c>
      <c r="AW230">
        <f t="shared" si="39"/>
        <v>16.179105134197599</v>
      </c>
    </row>
    <row r="231" spans="1:49" x14ac:dyDescent="0.3">
      <c r="A231" s="33" t="s">
        <v>16</v>
      </c>
      <c r="B231" s="37">
        <v>10.762020189881101</v>
      </c>
      <c r="C231" s="37">
        <v>22.046351195495799</v>
      </c>
      <c r="E231" s="33" t="s">
        <v>16</v>
      </c>
      <c r="F231" s="43">
        <v>9.7752087551575304</v>
      </c>
      <c r="G231" s="43">
        <v>28.2450136950185</v>
      </c>
      <c r="I231" s="33" t="s">
        <v>16</v>
      </c>
      <c r="J231" s="38">
        <v>10.2055393399633</v>
      </c>
      <c r="K231" s="37">
        <v>28.273048587728798</v>
      </c>
      <c r="M231" s="33" t="s">
        <v>16</v>
      </c>
      <c r="N231" s="45">
        <v>8.4928810466813598</v>
      </c>
      <c r="O231" s="43">
        <v>24.166789064015401</v>
      </c>
      <c r="Q231" s="33" t="s">
        <v>16</v>
      </c>
      <c r="R231" s="45">
        <v>8.3810602966382408</v>
      </c>
      <c r="S231" s="43">
        <v>23.884422392537299</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18.100712348238599</v>
      </c>
      <c r="AE231">
        <f t="shared" si="31"/>
        <v>18.432457260900001</v>
      </c>
      <c r="AF231">
        <f t="shared" si="32"/>
        <v>18.842616244744701</v>
      </c>
      <c r="AG231">
        <f t="shared" si="33"/>
        <v>15.8782123411907</v>
      </c>
      <c r="AI231">
        <f t="shared" si="34"/>
        <v>14.714156489847101</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53.474656370697303</v>
      </c>
      <c r="AS231">
        <f t="shared" si="36"/>
        <v>59.352964382473303</v>
      </c>
      <c r="AT231">
        <f t="shared" si="37"/>
        <v>59.361487534178799</v>
      </c>
      <c r="AU231">
        <f t="shared" si="38"/>
        <v>60.8819372172523</v>
      </c>
      <c r="AW231">
        <f t="shared" si="39"/>
        <v>64.549800094301901</v>
      </c>
    </row>
    <row r="232" spans="1:49" x14ac:dyDescent="0.3">
      <c r="A232" s="33" t="s">
        <v>18</v>
      </c>
      <c r="B232" s="37">
        <v>8.9288209068042104</v>
      </c>
      <c r="C232" s="37">
        <v>31.022924965097801</v>
      </c>
      <c r="E232" s="33" t="s">
        <v>18</v>
      </c>
      <c r="F232" s="43">
        <v>8.8685737383322998</v>
      </c>
      <c r="G232" s="43">
        <v>31.846677839884901</v>
      </c>
      <c r="I232" s="33" t="s">
        <v>18</v>
      </c>
      <c r="J232" s="38">
        <v>9.1964137224702007</v>
      </c>
      <c r="K232" s="37">
        <v>31.847906788919101</v>
      </c>
      <c r="M232" s="33" t="s">
        <v>18</v>
      </c>
      <c r="N232" s="45">
        <v>8.1484360133396301</v>
      </c>
      <c r="O232" s="43">
        <v>31.849236182785202</v>
      </c>
      <c r="Q232" s="33" t="s">
        <v>18</v>
      </c>
      <c r="R232" s="45">
        <v>7.5215749664939899</v>
      </c>
      <c r="S232" s="43">
        <v>33.004478819054803</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14.4333866925537</v>
      </c>
      <c r="AE232">
        <f t="shared" si="31"/>
        <v>14.0658401552404</v>
      </c>
      <c r="AF232">
        <f t="shared" si="32"/>
        <v>16.113307111275201</v>
      </c>
      <c r="AG232">
        <f t="shared" si="33"/>
        <v>13.9632728285812</v>
      </c>
      <c r="AI232">
        <f t="shared" si="34"/>
        <v>13.7396124046504</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35.743503056109603</v>
      </c>
      <c r="AS232">
        <f t="shared" si="36"/>
        <v>35.816039865224901</v>
      </c>
      <c r="AT232">
        <f t="shared" si="37"/>
        <v>35.987573553750899</v>
      </c>
      <c r="AU232">
        <f t="shared" si="38"/>
        <v>34.671053326845403</v>
      </c>
      <c r="AW232">
        <f t="shared" si="39"/>
        <v>32.273064252744</v>
      </c>
    </row>
    <row r="233" spans="1:49" x14ac:dyDescent="0.3">
      <c r="A233" s="33" t="s">
        <v>28</v>
      </c>
      <c r="B233" s="37">
        <v>10.789028649396901</v>
      </c>
      <c r="C233" s="37">
        <v>32.371140256456798</v>
      </c>
      <c r="E233" s="33" t="s">
        <v>28</v>
      </c>
      <c r="F233" s="43">
        <v>11.021728492210601</v>
      </c>
      <c r="G233" s="43">
        <v>33.268316262576</v>
      </c>
      <c r="I233" s="33" t="s">
        <v>28</v>
      </c>
      <c r="J233" s="38">
        <v>11.611217099150201</v>
      </c>
      <c r="K233" s="37">
        <v>33.213615515820699</v>
      </c>
      <c r="M233" s="33" t="s">
        <v>28</v>
      </c>
      <c r="N233" s="45">
        <v>10.317986538074001</v>
      </c>
      <c r="O233" s="43">
        <v>36.894266501631201</v>
      </c>
      <c r="Q233" s="33" t="s">
        <v>28</v>
      </c>
      <c r="R233" s="45">
        <v>10.313561248312199</v>
      </c>
      <c r="S233" s="43">
        <v>37.547367811859097</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13.617775905735</v>
      </c>
      <c r="AE233">
        <f t="shared" si="31"/>
        <v>16.4027896535138</v>
      </c>
      <c r="AF233">
        <f t="shared" si="32"/>
        <v>18.520929401538801</v>
      </c>
      <c r="AG233">
        <f t="shared" si="33"/>
        <v>16.156670033780198</v>
      </c>
      <c r="AI233">
        <f t="shared" si="34"/>
        <v>16.2829998378776</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49.894998719826397</v>
      </c>
      <c r="AS233">
        <f t="shared" si="36"/>
        <v>52.354774127067401</v>
      </c>
      <c r="AT233">
        <f t="shared" si="37"/>
        <v>52.4008448127516</v>
      </c>
      <c r="AU233">
        <f t="shared" si="38"/>
        <v>56.448384963395</v>
      </c>
      <c r="AW233">
        <f t="shared" si="39"/>
        <v>56.854162770007697</v>
      </c>
    </row>
    <row r="234" spans="1:49" x14ac:dyDescent="0.3">
      <c r="A234" s="33" t="s">
        <v>41</v>
      </c>
      <c r="B234" s="37">
        <v>7.9105714319456499</v>
      </c>
      <c r="C234" s="37">
        <v>21.153575918361401</v>
      </c>
      <c r="E234" s="33" t="s">
        <v>41</v>
      </c>
      <c r="F234" s="43">
        <v>7.9523332496163501</v>
      </c>
      <c r="G234" s="43">
        <v>21.056811022257801</v>
      </c>
      <c r="I234" s="33" t="s">
        <v>41</v>
      </c>
      <c r="J234" s="38">
        <v>8.5719644004863493</v>
      </c>
      <c r="K234" s="37">
        <v>21.557635259711901</v>
      </c>
      <c r="M234" s="33" t="s">
        <v>41</v>
      </c>
      <c r="N234" s="45">
        <v>7.8945935974461303</v>
      </c>
      <c r="O234" s="43">
        <v>21.159615638322901</v>
      </c>
      <c r="Q234" s="33" t="s">
        <v>41</v>
      </c>
      <c r="R234" s="45">
        <v>7.5244878563464201</v>
      </c>
      <c r="S234" s="43">
        <v>20.408481861524098</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13.3395313022101</v>
      </c>
      <c r="AE234">
        <f t="shared" si="31"/>
        <v>12.759133965575201</v>
      </c>
      <c r="AF234">
        <f t="shared" si="32"/>
        <v>12.8553938525375</v>
      </c>
      <c r="AG234">
        <f t="shared" si="33"/>
        <v>11.422948719416</v>
      </c>
      <c r="AI234">
        <f t="shared" si="34"/>
        <v>11.739921589361099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23.2605260390776</v>
      </c>
      <c r="AS234">
        <f t="shared" si="36"/>
        <v>24.940318683949499</v>
      </c>
      <c r="AT234">
        <f t="shared" si="37"/>
        <v>24.7011160665106</v>
      </c>
      <c r="AU234">
        <f t="shared" si="38"/>
        <v>26.094416385877999</v>
      </c>
      <c r="AW234">
        <f t="shared" si="39"/>
        <v>25.982187520588401</v>
      </c>
    </row>
    <row r="235" spans="1:49" x14ac:dyDescent="0.3">
      <c r="A235" s="33" t="s">
        <v>46</v>
      </c>
      <c r="B235" s="37">
        <v>10.866338559880599</v>
      </c>
      <c r="C235" s="37">
        <v>28.4179920569395</v>
      </c>
      <c r="E235" s="33" t="s">
        <v>46</v>
      </c>
      <c r="F235" s="43">
        <v>10.525118960995499</v>
      </c>
      <c r="G235" s="43">
        <v>28.017883070022599</v>
      </c>
      <c r="I235" s="33" t="s">
        <v>46</v>
      </c>
      <c r="J235" s="38">
        <v>11.035260726159301</v>
      </c>
      <c r="K235" s="37">
        <v>28.107425173749601</v>
      </c>
      <c r="M235" s="33" t="s">
        <v>46</v>
      </c>
      <c r="N235" s="45">
        <v>10.2937306284127</v>
      </c>
      <c r="O235" s="43">
        <v>26.130523406790601</v>
      </c>
      <c r="Q235" s="33" t="s">
        <v>46</v>
      </c>
      <c r="R235" s="45">
        <v>9.7814380748447896</v>
      </c>
      <c r="S235" s="43">
        <v>23.299309901147101</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12.0282295530419</v>
      </c>
      <c r="AE235">
        <f t="shared" si="31"/>
        <v>12.342356081766701</v>
      </c>
      <c r="AF235">
        <f t="shared" si="32"/>
        <v>13.0712995640933</v>
      </c>
      <c r="AG235">
        <f t="shared" si="33"/>
        <v>11.9104925310856</v>
      </c>
      <c r="AI235">
        <f t="shared" si="34"/>
        <v>12.0498813103885</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55.823722828209704</v>
      </c>
      <c r="AS235">
        <f t="shared" si="36"/>
        <v>53.3727824344653</v>
      </c>
      <c r="AT235">
        <f t="shared" si="37"/>
        <v>53.808427550676399</v>
      </c>
      <c r="AU235">
        <f t="shared" si="38"/>
        <v>52.626254245007999</v>
      </c>
      <c r="AW235">
        <f t="shared" si="39"/>
        <v>52.071127682306397</v>
      </c>
    </row>
    <row r="236" spans="1:49" x14ac:dyDescent="0.3">
      <c r="A236" s="33" t="s">
        <v>79</v>
      </c>
      <c r="B236" s="37">
        <v>10.991588097368799</v>
      </c>
      <c r="C236" s="37">
        <v>25.221783458908298</v>
      </c>
      <c r="E236" s="33" t="s">
        <v>79</v>
      </c>
      <c r="F236" s="43">
        <v>10.595692621219101</v>
      </c>
      <c r="G236" s="43">
        <v>24.640407645577302</v>
      </c>
      <c r="I236" s="33" t="s">
        <v>79</v>
      </c>
      <c r="J236" s="38">
        <v>11.01718752106</v>
      </c>
      <c r="K236" s="37">
        <v>24.759263546084998</v>
      </c>
      <c r="M236" s="33" t="s">
        <v>79</v>
      </c>
      <c r="N236" s="45">
        <v>9.8280590280356908</v>
      </c>
      <c r="O236" s="43">
        <v>25.258729832907701</v>
      </c>
      <c r="Q236" s="33" t="s">
        <v>79</v>
      </c>
      <c r="R236" s="45">
        <v>9.9242406594062604</v>
      </c>
      <c r="S236" s="43">
        <v>25.407543686763901</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12.4244291389825</v>
      </c>
      <c r="AE236">
        <f t="shared" si="31"/>
        <v>13.1980083133199</v>
      </c>
      <c r="AF236">
        <f t="shared" si="32"/>
        <v>15.1788819351341</v>
      </c>
      <c r="AG236">
        <f t="shared" si="33"/>
        <v>12.467048369150501</v>
      </c>
      <c r="AI236">
        <f t="shared" si="34"/>
        <v>11.1855939603957</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21.6514248784815</v>
      </c>
      <c r="AS236">
        <f t="shared" si="36"/>
        <v>22.106065750245701</v>
      </c>
      <c r="AT236">
        <f t="shared" si="37"/>
        <v>22.191028869179402</v>
      </c>
      <c r="AU236">
        <f t="shared" si="38"/>
        <v>22.429296085158999</v>
      </c>
      <c r="AW236">
        <f t="shared" si="39"/>
        <v>23.171365616073299</v>
      </c>
    </row>
    <row r="237" spans="1:49" x14ac:dyDescent="0.3">
      <c r="A237" s="33" t="s">
        <v>89</v>
      </c>
      <c r="B237" s="37">
        <v>8.9591539965902403</v>
      </c>
      <c r="C237" s="37">
        <v>23.6823750836569</v>
      </c>
      <c r="E237" s="33" t="s">
        <v>89</v>
      </c>
      <c r="F237" s="43">
        <v>9.1716625719727105</v>
      </c>
      <c r="G237" s="43">
        <v>23.956434571148399</v>
      </c>
      <c r="I237" s="33" t="s">
        <v>89</v>
      </c>
      <c r="J237" s="38">
        <v>9.9591778391596897</v>
      </c>
      <c r="K237" s="37">
        <v>24.065609489460002</v>
      </c>
      <c r="M237" s="33" t="s">
        <v>89</v>
      </c>
      <c r="N237" s="45">
        <v>8.3814690051643197</v>
      </c>
      <c r="O237" s="43">
        <v>23.933905588218298</v>
      </c>
      <c r="Q237" s="33" t="s">
        <v>89</v>
      </c>
      <c r="R237" s="45">
        <v>8.3074456050152907</v>
      </c>
      <c r="S237" s="43">
        <v>27.257130383680899</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12.6551492337139</v>
      </c>
      <c r="AE237">
        <f t="shared" si="31"/>
        <v>12.283022379377501</v>
      </c>
      <c r="AF237">
        <f t="shared" si="32"/>
        <v>13.0062464175838</v>
      </c>
      <c r="AG237">
        <f t="shared" si="33"/>
        <v>12.267946793193699</v>
      </c>
      <c r="AI237">
        <f t="shared" si="34"/>
        <v>11.321716662583601</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46.213051380300698</v>
      </c>
      <c r="AS237">
        <f t="shared" si="36"/>
        <v>47.640121884156201</v>
      </c>
      <c r="AT237">
        <f t="shared" si="37"/>
        <v>47.670578952247197</v>
      </c>
      <c r="AU237">
        <f t="shared" si="38"/>
        <v>48.453423498280301</v>
      </c>
      <c r="AW237">
        <f t="shared" si="39"/>
        <v>47.068462727350799</v>
      </c>
    </row>
    <row r="238" spans="1:49" x14ac:dyDescent="0.3">
      <c r="A238" s="33" t="s">
        <v>102</v>
      </c>
      <c r="B238" s="37">
        <v>9.5023779759833502</v>
      </c>
      <c r="C238" s="37">
        <v>32.214946968376701</v>
      </c>
      <c r="E238" s="33" t="s">
        <v>102</v>
      </c>
      <c r="F238" s="43">
        <v>9.3026167279437804</v>
      </c>
      <c r="G238" s="43">
        <v>35.920058087305499</v>
      </c>
      <c r="I238" s="33" t="s">
        <v>102</v>
      </c>
      <c r="J238" s="38">
        <v>10.4655090978987</v>
      </c>
      <c r="K238" s="37">
        <v>35.070221383409802</v>
      </c>
      <c r="M238" s="33" t="s">
        <v>102</v>
      </c>
      <c r="N238" s="45">
        <v>8.8512860655346604</v>
      </c>
      <c r="O238" s="43">
        <v>24.025317696939101</v>
      </c>
      <c r="Q238" s="33" t="s">
        <v>102</v>
      </c>
      <c r="R238" s="45">
        <v>8.2871576022307494</v>
      </c>
      <c r="S238" s="43">
        <v>26.530366451786101</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14.5975487952576</v>
      </c>
      <c r="AE238">
        <f t="shared" si="31"/>
        <v>15.429199205982</v>
      </c>
      <c r="AF238">
        <f t="shared" si="32"/>
        <v>16.254293981463199</v>
      </c>
      <c r="AG238">
        <f t="shared" si="33"/>
        <v>14.732307149835499</v>
      </c>
      <c r="AI238">
        <f t="shared" si="34"/>
        <v>13.078419530744</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27.4317196305166</v>
      </c>
      <c r="AS238">
        <f t="shared" si="36"/>
        <v>29.085004187739699</v>
      </c>
      <c r="AT238">
        <f t="shared" si="37"/>
        <v>29.611054477152098</v>
      </c>
      <c r="AU238">
        <f t="shared" si="38"/>
        <v>31.440385092918799</v>
      </c>
      <c r="AW238">
        <f t="shared" si="39"/>
        <v>30.445704252883399</v>
      </c>
    </row>
    <row r="239" spans="1:49" x14ac:dyDescent="0.3">
      <c r="A239" s="33" t="s">
        <v>118</v>
      </c>
      <c r="B239" s="37">
        <v>9.7324656211991698</v>
      </c>
      <c r="C239" s="37">
        <v>25.115353423888699</v>
      </c>
      <c r="E239" s="33" t="s">
        <v>118</v>
      </c>
      <c r="F239" s="43">
        <v>9.9371878046365492</v>
      </c>
      <c r="G239" s="43">
        <v>23.972264667774802</v>
      </c>
      <c r="I239" s="33" t="s">
        <v>118</v>
      </c>
      <c r="J239" s="38">
        <v>10.6462425022241</v>
      </c>
      <c r="K239" s="37">
        <v>23.513251921001199</v>
      </c>
      <c r="M239" s="33" t="s">
        <v>118</v>
      </c>
      <c r="N239" s="45">
        <v>8.7773525886075205</v>
      </c>
      <c r="O239" s="43">
        <v>25.158999741345902</v>
      </c>
      <c r="Q239" s="33" t="s">
        <v>118</v>
      </c>
      <c r="R239" s="45">
        <v>8.3523917820046591</v>
      </c>
      <c r="S239" s="43">
        <v>24.682604869576501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17.7538205255814</v>
      </c>
      <c r="AE239">
        <f t="shared" si="31"/>
        <v>17.654965147683001</v>
      </c>
      <c r="AF239">
        <f t="shared" si="32"/>
        <v>17.8377695637279</v>
      </c>
      <c r="AG239">
        <f t="shared" si="33"/>
        <v>15.8696321617011</v>
      </c>
      <c r="AI239">
        <f t="shared" si="34"/>
        <v>16.551212829371</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34.297326680835901</v>
      </c>
      <c r="AS239">
        <f t="shared" si="36"/>
        <v>34.053160693462502</v>
      </c>
      <c r="AT239">
        <f t="shared" si="37"/>
        <v>34.134199460222597</v>
      </c>
      <c r="AU239">
        <f t="shared" si="38"/>
        <v>34.0838312632658</v>
      </c>
      <c r="AW239">
        <f t="shared" si="39"/>
        <v>34.328910467727098</v>
      </c>
    </row>
    <row r="240" spans="1:49" x14ac:dyDescent="0.3">
      <c r="A240" s="33" t="s">
        <v>128</v>
      </c>
      <c r="B240" s="37">
        <v>10.237705068045299</v>
      </c>
      <c r="C240" s="37">
        <v>21.770258283413899</v>
      </c>
      <c r="E240" s="33" t="s">
        <v>128</v>
      </c>
      <c r="F240" s="43">
        <v>9.9690980375724703</v>
      </c>
      <c r="G240" s="43">
        <v>23.0701649258727</v>
      </c>
      <c r="I240" s="33" t="s">
        <v>128</v>
      </c>
      <c r="J240" s="38">
        <v>10.384802053919501</v>
      </c>
      <c r="K240" s="37">
        <v>23.220105241668701</v>
      </c>
      <c r="M240" s="33" t="s">
        <v>128</v>
      </c>
      <c r="N240" s="45">
        <v>8.8631301764517403</v>
      </c>
      <c r="O240" s="43">
        <v>26.090769086270001</v>
      </c>
      <c r="Q240" s="33" t="s">
        <v>128</v>
      </c>
      <c r="R240" s="45">
        <v>8.6682004567686999</v>
      </c>
      <c r="S240" s="43">
        <v>23.258123380509002</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12.8135858005445</v>
      </c>
      <c r="AE240">
        <f t="shared" si="31"/>
        <v>14.332444403114099</v>
      </c>
      <c r="AF240">
        <f t="shared" si="32"/>
        <v>14.299135504773499</v>
      </c>
      <c r="AG240">
        <f t="shared" si="33"/>
        <v>13.115256270644601</v>
      </c>
      <c r="AI240">
        <f t="shared" si="34"/>
        <v>12.920343946909099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54.464801745013403</v>
      </c>
      <c r="AS240">
        <f t="shared" si="36"/>
        <v>55.463730652299603</v>
      </c>
      <c r="AT240">
        <f t="shared" si="37"/>
        <v>55.294368922779199</v>
      </c>
      <c r="AU240">
        <f t="shared" si="38"/>
        <v>56.140920323578499</v>
      </c>
      <c r="AW240">
        <f t="shared" si="39"/>
        <v>45.789201373820099</v>
      </c>
    </row>
    <row r="241" spans="1:49" x14ac:dyDescent="0.3">
      <c r="A241" s="33" t="s">
        <v>133</v>
      </c>
      <c r="B241" s="37">
        <v>11.096842697769899</v>
      </c>
      <c r="C241" s="37">
        <v>27.8453452200512</v>
      </c>
      <c r="E241" s="33" t="s">
        <v>133</v>
      </c>
      <c r="F241" s="43">
        <v>11.1498821623202</v>
      </c>
      <c r="G241" s="43">
        <v>30.007136997295099</v>
      </c>
      <c r="I241" s="33" t="s">
        <v>133</v>
      </c>
      <c r="J241" s="38">
        <v>11.816026464456099</v>
      </c>
      <c r="K241" s="37">
        <v>30.526640313160399</v>
      </c>
      <c r="M241" s="33" t="s">
        <v>133</v>
      </c>
      <c r="N241" s="45">
        <v>10.364874733613901</v>
      </c>
      <c r="O241" s="43">
        <v>25.774672200145599</v>
      </c>
      <c r="Q241" s="33" t="s">
        <v>133</v>
      </c>
      <c r="R241" s="45">
        <v>9.9887548762864196</v>
      </c>
      <c r="S241" s="43">
        <v>25.8584112598339</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16.760867017978299</v>
      </c>
      <c r="AE241">
        <f t="shared" si="31"/>
        <v>15.8398498829304</v>
      </c>
      <c r="AF241">
        <f t="shared" si="32"/>
        <v>17.596085875779099</v>
      </c>
      <c r="AG241">
        <f t="shared" si="33"/>
        <v>15.3092134391282</v>
      </c>
      <c r="AI241">
        <f t="shared" si="34"/>
        <v>14.3889971179256</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49.321590774000597</v>
      </c>
      <c r="AS241">
        <f t="shared" si="36"/>
        <v>52.2860634977297</v>
      </c>
      <c r="AT241">
        <f t="shared" si="37"/>
        <v>52.440436214652998</v>
      </c>
      <c r="AU241">
        <f t="shared" si="38"/>
        <v>34.818611444854099</v>
      </c>
      <c r="AW241">
        <f t="shared" si="39"/>
        <v>33.922848381012301</v>
      </c>
    </row>
    <row r="242" spans="1:49" x14ac:dyDescent="0.3">
      <c r="A242" s="33" t="s">
        <v>137</v>
      </c>
      <c r="B242" s="37">
        <v>10.256771536159</v>
      </c>
      <c r="C242" s="37">
        <v>22.597749837541802</v>
      </c>
      <c r="E242" s="33" t="s">
        <v>137</v>
      </c>
      <c r="F242" s="43">
        <v>9.5140000370492697</v>
      </c>
      <c r="G242" s="43">
        <v>23.0357708737838</v>
      </c>
      <c r="I242" s="33" t="s">
        <v>137</v>
      </c>
      <c r="J242" s="38">
        <v>11.0002130694923</v>
      </c>
      <c r="K242" s="37">
        <v>23.2010353801757</v>
      </c>
      <c r="M242" s="33" t="s">
        <v>137</v>
      </c>
      <c r="N242" s="45">
        <v>8.9667469301492009</v>
      </c>
      <c r="O242" s="43">
        <v>22.391122749576802</v>
      </c>
      <c r="Q242" s="33" t="s">
        <v>137</v>
      </c>
      <c r="R242" s="45">
        <v>9.2225739846283599</v>
      </c>
      <c r="S242" s="43">
        <v>20.318991222579299</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14.242521129375801</v>
      </c>
      <c r="AE242">
        <f t="shared" si="31"/>
        <v>13.5952093423059</v>
      </c>
      <c r="AF242">
        <f t="shared" si="32"/>
        <v>14.2537560158412</v>
      </c>
      <c r="AG242">
        <f t="shared" si="33"/>
        <v>12.111357979017299</v>
      </c>
      <c r="AI242">
        <f t="shared" si="34"/>
        <v>11.5429846541881</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28.8563006841174</v>
      </c>
      <c r="AS242">
        <f t="shared" si="36"/>
        <v>29.149483080444799</v>
      </c>
      <c r="AT242">
        <f t="shared" si="37"/>
        <v>29.2460394066817</v>
      </c>
      <c r="AU242">
        <f t="shared" si="38"/>
        <v>30.862595050396099</v>
      </c>
      <c r="AW242">
        <f t="shared" si="39"/>
        <v>30.419120145507701</v>
      </c>
    </row>
    <row r="243" spans="1:49" x14ac:dyDescent="0.3">
      <c r="A243" s="33" t="s">
        <v>140</v>
      </c>
      <c r="B243" s="37">
        <v>8.6202094514151995</v>
      </c>
      <c r="C243" s="37">
        <v>17.482569803617999</v>
      </c>
      <c r="E243" s="33" t="s">
        <v>140</v>
      </c>
      <c r="F243" s="43">
        <v>8.3920298766578902</v>
      </c>
      <c r="G243" s="43">
        <v>17.594855531652801</v>
      </c>
      <c r="I243" s="33" t="s">
        <v>140</v>
      </c>
      <c r="J243" s="38">
        <v>9.13723874754346</v>
      </c>
      <c r="K243" s="37">
        <v>18.323365187470198</v>
      </c>
      <c r="M243" s="33" t="s">
        <v>140</v>
      </c>
      <c r="N243" s="45">
        <v>8.2620908054455509</v>
      </c>
      <c r="O243" s="43">
        <v>18.68838567641</v>
      </c>
      <c r="Q243" s="33" t="s">
        <v>140</v>
      </c>
      <c r="R243" s="45">
        <v>7.4090091493837704</v>
      </c>
      <c r="S243" s="43">
        <v>19.1631319691536</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12.558226135748599</v>
      </c>
      <c r="AE243">
        <f t="shared" si="31"/>
        <v>13.014263735051401</v>
      </c>
      <c r="AF243">
        <f t="shared" si="32"/>
        <v>11.435280329754001</v>
      </c>
      <c r="AG243">
        <f t="shared" si="33"/>
        <v>10.494977449052</v>
      </c>
      <c r="AI243">
        <f t="shared" si="34"/>
        <v>10.5235097285425</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59.6371577308688</v>
      </c>
      <c r="AS243">
        <f t="shared" si="36"/>
        <v>59.058609310491597</v>
      </c>
      <c r="AT243">
        <f t="shared" si="37"/>
        <v>64.520049016073301</v>
      </c>
      <c r="AU243">
        <f t="shared" si="38"/>
        <v>56.844955824896097</v>
      </c>
      <c r="AW243">
        <f t="shared" si="39"/>
        <v>54.681872966590497</v>
      </c>
    </row>
    <row r="244" spans="1:49" x14ac:dyDescent="0.3">
      <c r="A244" s="33" t="s">
        <v>150</v>
      </c>
      <c r="B244" s="37">
        <v>9.0638854385144807</v>
      </c>
      <c r="C244" s="37">
        <v>19.454103328604901</v>
      </c>
      <c r="E244" s="33" t="s">
        <v>150</v>
      </c>
      <c r="F244" s="43">
        <v>8.7870391004938</v>
      </c>
      <c r="G244" s="43">
        <v>20.8054393493818</v>
      </c>
      <c r="I244" s="33" t="s">
        <v>150</v>
      </c>
      <c r="J244" s="38">
        <v>10.012931620616101</v>
      </c>
      <c r="K244" s="37">
        <v>19.724646202634801</v>
      </c>
      <c r="M244" s="33" t="s">
        <v>150</v>
      </c>
      <c r="N244" s="45">
        <v>8.7182267859140907</v>
      </c>
      <c r="O244" s="43">
        <v>19.3207573080774</v>
      </c>
      <c r="Q244" s="33" t="s">
        <v>150</v>
      </c>
      <c r="R244" s="45">
        <v>8.5091017093624597</v>
      </c>
      <c r="S244" s="43">
        <v>18.0064196025277</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14.7597878149799</v>
      </c>
      <c r="AE244">
        <f t="shared" si="31"/>
        <v>14.953879167865001</v>
      </c>
      <c r="AF244">
        <f t="shared" si="32"/>
        <v>15.177805557020999</v>
      </c>
      <c r="AG244">
        <f t="shared" si="33"/>
        <v>14.1905585858498</v>
      </c>
      <c r="AI244">
        <f t="shared" si="34"/>
        <v>14.0923871069926</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29.766816793228699</v>
      </c>
      <c r="AS244">
        <f t="shared" si="36"/>
        <v>30.139766434509902</v>
      </c>
      <c r="AT244">
        <f t="shared" si="37"/>
        <v>30.281656183536299</v>
      </c>
      <c r="AU244">
        <f t="shared" si="38"/>
        <v>29.986851824656501</v>
      </c>
      <c r="AW244">
        <f t="shared" si="39"/>
        <v>26.170082563048201</v>
      </c>
    </row>
    <row r="245" spans="1:49" x14ac:dyDescent="0.3">
      <c r="A245" s="33" t="s">
        <v>171</v>
      </c>
      <c r="B245" s="37">
        <v>9.0839774534683198</v>
      </c>
      <c r="C245" s="37">
        <v>20.758420003621598</v>
      </c>
      <c r="E245" s="33" t="s">
        <v>171</v>
      </c>
      <c r="F245" s="43">
        <v>9.2414834409457391</v>
      </c>
      <c r="G245" s="43">
        <v>20.090508521219402</v>
      </c>
      <c r="I245" s="33" t="s">
        <v>171</v>
      </c>
      <c r="J245" s="38">
        <v>9.56596023334032</v>
      </c>
      <c r="K245" s="37">
        <v>20.177919461791099</v>
      </c>
      <c r="M245" s="33" t="s">
        <v>171</v>
      </c>
      <c r="N245" s="45">
        <v>8.4058339069078993</v>
      </c>
      <c r="O245" s="43">
        <v>20.915613851743998</v>
      </c>
      <c r="Q245" s="33" t="s">
        <v>171</v>
      </c>
      <c r="R245" s="45">
        <v>8.0414077573727205</v>
      </c>
      <c r="S245" s="43">
        <v>20.882228599934201</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12.5812860269724</v>
      </c>
      <c r="AE245">
        <f t="shared" si="31"/>
        <v>13.1142421109971</v>
      </c>
      <c r="AF245">
        <f t="shared" si="32"/>
        <v>13.3471471573018</v>
      </c>
      <c r="AG245">
        <f t="shared" si="33"/>
        <v>12.122342379585101</v>
      </c>
      <c r="AI245">
        <f t="shared" si="34"/>
        <v>11.0585467460303</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43.778242602580498</v>
      </c>
      <c r="AS245">
        <f t="shared" si="36"/>
        <v>33.9638799622699</v>
      </c>
      <c r="AT245">
        <f t="shared" si="37"/>
        <v>34.113774409855502</v>
      </c>
      <c r="AU245">
        <f t="shared" si="38"/>
        <v>36.346411192416497</v>
      </c>
      <c r="AW245">
        <f t="shared" si="39"/>
        <v>35.087129006046503</v>
      </c>
    </row>
    <row r="246" spans="1:49" x14ac:dyDescent="0.3">
      <c r="A246" s="33" t="s">
        <v>208</v>
      </c>
      <c r="B246" s="37">
        <v>9.2703985895337908</v>
      </c>
      <c r="C246" s="37">
        <v>30.502793812260599</v>
      </c>
      <c r="E246" s="33" t="s">
        <v>208</v>
      </c>
      <c r="F246" s="43">
        <v>8.5798106138012091</v>
      </c>
      <c r="G246" s="43">
        <v>35.183919782275701</v>
      </c>
      <c r="I246" s="33" t="s">
        <v>208</v>
      </c>
      <c r="J246" s="38">
        <v>9.2519040210752301</v>
      </c>
      <c r="K246" s="37">
        <v>35.184025781396002</v>
      </c>
      <c r="M246" s="33" t="s">
        <v>208</v>
      </c>
      <c r="N246" s="45">
        <v>7.5863952743271303</v>
      </c>
      <c r="O246" s="43">
        <v>30.876402573290299</v>
      </c>
      <c r="Q246" s="33" t="s">
        <v>208</v>
      </c>
      <c r="R246" s="45">
        <v>7.7008436575110899</v>
      </c>
      <c r="S246" s="43">
        <v>25.0976118383829</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26.948366088334399</v>
      </c>
      <c r="AE246">
        <f t="shared" si="31"/>
        <v>29.6441214859321</v>
      </c>
      <c r="AF246">
        <f t="shared" si="32"/>
        <v>29.2031973125601</v>
      </c>
      <c r="AG246">
        <f t="shared" si="33"/>
        <v>25.0278560739116</v>
      </c>
      <c r="AI246">
        <f t="shared" si="34"/>
        <v>25.705405630214301</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68.282898696246605</v>
      </c>
      <c r="AS246">
        <f t="shared" si="36"/>
        <v>72.886815860108996</v>
      </c>
      <c r="AT246">
        <f t="shared" si="37"/>
        <v>72.885297423848996</v>
      </c>
      <c r="AU246">
        <f t="shared" si="38"/>
        <v>71.113457947186802</v>
      </c>
      <c r="AW246">
        <f t="shared" si="39"/>
        <v>72.679318555023698</v>
      </c>
    </row>
    <row r="247" spans="1:49" x14ac:dyDescent="0.3">
      <c r="A247" s="33" t="s">
        <v>213</v>
      </c>
      <c r="B247" s="37">
        <v>8.3032875584403705</v>
      </c>
      <c r="C247" s="37">
        <v>21.029932359757499</v>
      </c>
      <c r="E247" s="33" t="s">
        <v>213</v>
      </c>
      <c r="F247" s="43">
        <v>8.0401734139570706</v>
      </c>
      <c r="G247" s="43">
        <v>21.116234854535701</v>
      </c>
      <c r="I247" s="33" t="s">
        <v>213</v>
      </c>
      <c r="J247" s="38">
        <v>8.8224692629533106</v>
      </c>
      <c r="K247" s="37">
        <v>21.2990173217812</v>
      </c>
      <c r="M247" s="33" t="s">
        <v>213</v>
      </c>
      <c r="N247" s="45">
        <v>7.3106358914790697</v>
      </c>
      <c r="O247" s="43">
        <v>21.5393336027815</v>
      </c>
      <c r="Q247" s="33" t="s">
        <v>213</v>
      </c>
      <c r="R247" s="45">
        <v>6.8388904070823697</v>
      </c>
      <c r="S247" s="43">
        <v>22.076278471936199</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13.67238338382</v>
      </c>
      <c r="AE247">
        <f t="shared" si="31"/>
        <v>14.2631837076138</v>
      </c>
      <c r="AF247">
        <f t="shared" si="32"/>
        <v>14.140350271954301</v>
      </c>
      <c r="AG247">
        <f t="shared" si="33"/>
        <v>12.513693413399199</v>
      </c>
      <c r="AI247">
        <f t="shared" si="34"/>
        <v>12.2749671446687</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34.017289921585601</v>
      </c>
      <c r="AS247">
        <f t="shared" si="36"/>
        <v>31.165694497745999</v>
      </c>
      <c r="AT247">
        <f t="shared" si="37"/>
        <v>31.3393405482528</v>
      </c>
      <c r="AU247">
        <f t="shared" si="38"/>
        <v>32.623412009053602</v>
      </c>
      <c r="AW247">
        <f t="shared" si="39"/>
        <v>32.189045046515801</v>
      </c>
    </row>
    <row r="248" spans="1:49" x14ac:dyDescent="0.3">
      <c r="A248" s="33" t="s">
        <v>267</v>
      </c>
      <c r="B248" s="37">
        <v>9.8939001931447592</v>
      </c>
      <c r="C248" s="37">
        <v>21.887273714757502</v>
      </c>
      <c r="E248" s="33" t="s">
        <v>267</v>
      </c>
      <c r="F248" s="43">
        <v>10.0446900972251</v>
      </c>
      <c r="G248" s="43">
        <v>21.658268482088499</v>
      </c>
      <c r="I248" s="33" t="s">
        <v>267</v>
      </c>
      <c r="J248" s="38">
        <v>10.8587491560691</v>
      </c>
      <c r="K248" s="37">
        <v>21.989505579264399</v>
      </c>
      <c r="M248" s="33" t="s">
        <v>267</v>
      </c>
      <c r="N248" s="45">
        <v>9.2193229967304493</v>
      </c>
      <c r="O248" s="43">
        <v>21.288678873214799</v>
      </c>
      <c r="Q248" s="33" t="s">
        <v>267</v>
      </c>
      <c r="R248" s="45">
        <v>8.9835971152469902</v>
      </c>
      <c r="S248" s="43">
        <v>20.862849949045799</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17.655270740069099</v>
      </c>
      <c r="AE248">
        <f t="shared" si="31"/>
        <v>16.5358332336674</v>
      </c>
      <c r="AF248">
        <f t="shared" si="32"/>
        <v>17.320572375472501</v>
      </c>
      <c r="AG248">
        <f t="shared" si="33"/>
        <v>15.2047518460136</v>
      </c>
      <c r="AI248">
        <f t="shared" si="34"/>
        <v>14.876961660423</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50.6929161495108</v>
      </c>
      <c r="AS248">
        <f t="shared" si="36"/>
        <v>51.5730523981657</v>
      </c>
      <c r="AT248">
        <f t="shared" si="37"/>
        <v>51.958627060272299</v>
      </c>
      <c r="AU248">
        <f t="shared" si="38"/>
        <v>51.042754148948603</v>
      </c>
      <c r="AW248">
        <f t="shared" si="39"/>
        <v>50.131034265916803</v>
      </c>
    </row>
    <row r="249" spans="1:49" x14ac:dyDescent="0.3">
      <c r="A249" s="33" t="s">
        <v>291</v>
      </c>
      <c r="B249" s="37">
        <v>8.5820782373306805</v>
      </c>
      <c r="C249" s="37">
        <v>23.012703097213201</v>
      </c>
      <c r="E249" s="33" t="s">
        <v>291</v>
      </c>
      <c r="F249" s="43">
        <v>8.3498506516017894</v>
      </c>
      <c r="G249" s="43">
        <v>23.555559105051401</v>
      </c>
      <c r="I249" s="33" t="s">
        <v>291</v>
      </c>
      <c r="J249" s="38">
        <v>8.3545255351687295</v>
      </c>
      <c r="K249" s="37">
        <v>24.166463590683801</v>
      </c>
      <c r="M249" s="33" t="s">
        <v>291</v>
      </c>
      <c r="N249" s="45">
        <v>7.7919994076550596</v>
      </c>
      <c r="O249" s="43">
        <v>23.545456448932001</v>
      </c>
      <c r="Q249" s="33" t="s">
        <v>291</v>
      </c>
      <c r="R249" s="45">
        <v>7.2480194178003901</v>
      </c>
      <c r="S249" s="43">
        <v>22.606062385975001</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13.5143706121387</v>
      </c>
      <c r="AE249">
        <f t="shared" si="31"/>
        <v>13.4402939239856</v>
      </c>
      <c r="AF249">
        <f t="shared" si="32"/>
        <v>15.583389390572099</v>
      </c>
      <c r="AG249">
        <f t="shared" si="33"/>
        <v>13.206843841188499</v>
      </c>
      <c r="AI249">
        <f t="shared" si="34"/>
        <v>12.849478060513301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37.387231385697902</v>
      </c>
      <c r="AS249">
        <f t="shared" si="36"/>
        <v>48.075998824450799</v>
      </c>
      <c r="AT249">
        <f t="shared" si="37"/>
        <v>48.082670213335497</v>
      </c>
      <c r="AU249">
        <f t="shared" si="38"/>
        <v>47.122818031757397</v>
      </c>
      <c r="AW249">
        <f t="shared" si="39"/>
        <v>36.3335044647134</v>
      </c>
    </row>
    <row r="250" spans="1:49" x14ac:dyDescent="0.3">
      <c r="A250" s="33" t="s">
        <v>37</v>
      </c>
      <c r="B250" s="37">
        <v>12.992509933503699</v>
      </c>
      <c r="C250" s="37">
        <v>20.198983357699898</v>
      </c>
      <c r="E250" s="33" t="s">
        <v>37</v>
      </c>
      <c r="F250" s="43">
        <v>13.298470616253701</v>
      </c>
      <c r="G250" s="43">
        <v>20.764403953227799</v>
      </c>
      <c r="I250" s="33" t="s">
        <v>37</v>
      </c>
      <c r="J250" s="38">
        <v>15.8641276795209</v>
      </c>
      <c r="K250" s="37">
        <v>21.442937089461299</v>
      </c>
      <c r="M250" s="33" t="s">
        <v>37</v>
      </c>
      <c r="N250" s="45">
        <v>12.5942101941279</v>
      </c>
      <c r="O250" s="43">
        <v>20.639255826416701</v>
      </c>
      <c r="Q250" s="33" t="s">
        <v>37</v>
      </c>
      <c r="R250" s="45">
        <v>11.3031985575796</v>
      </c>
      <c r="S250" s="43">
        <v>19.476556554059901</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12.994003573733901</v>
      </c>
      <c r="AE250">
        <f t="shared" si="31"/>
        <v>12.8112773342969</v>
      </c>
      <c r="AF250">
        <f t="shared" si="32"/>
        <v>13.369077165241</v>
      </c>
      <c r="AG250">
        <f t="shared" si="33"/>
        <v>12.148424876518099</v>
      </c>
      <c r="AI250">
        <f t="shared" si="34"/>
        <v>10.808729541362901</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21.573244569723101</v>
      </c>
      <c r="AS250">
        <f t="shared" si="36"/>
        <v>23.762060004366099</v>
      </c>
      <c r="AT250">
        <f t="shared" si="37"/>
        <v>24.232521466231201</v>
      </c>
      <c r="AU250">
        <f t="shared" si="38"/>
        <v>22.627548445847601</v>
      </c>
      <c r="AW250">
        <f t="shared" si="39"/>
        <v>24.3209150359611</v>
      </c>
    </row>
    <row r="251" spans="1:49" x14ac:dyDescent="0.3">
      <c r="A251" s="33" t="s">
        <v>43</v>
      </c>
      <c r="B251" s="37">
        <v>8.9778175882621003</v>
      </c>
      <c r="C251" s="37">
        <v>20.441595341657401</v>
      </c>
      <c r="E251" s="33" t="s">
        <v>43</v>
      </c>
      <c r="F251" s="43">
        <v>8.7055157852845593</v>
      </c>
      <c r="G251" s="43">
        <v>20.450307780734001</v>
      </c>
      <c r="I251" s="33" t="s">
        <v>43</v>
      </c>
      <c r="J251" s="38">
        <v>9.0172117706236499</v>
      </c>
      <c r="K251" s="37">
        <v>21.028966878407701</v>
      </c>
      <c r="M251" s="33" t="s">
        <v>43</v>
      </c>
      <c r="N251" s="45">
        <v>8.4121167905947392</v>
      </c>
      <c r="O251" s="43">
        <v>20.6858243144322</v>
      </c>
      <c r="Q251" s="33" t="s">
        <v>43</v>
      </c>
      <c r="R251" s="45">
        <v>7.8004943490635297</v>
      </c>
      <c r="S251" s="43">
        <v>20.601976085698301</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9.8834342147046197</v>
      </c>
      <c r="AE251">
        <f t="shared" si="31"/>
        <v>9.37902078451779</v>
      </c>
      <c r="AF251">
        <f t="shared" si="32"/>
        <v>10.193999153983301</v>
      </c>
      <c r="AG251">
        <f t="shared" si="33"/>
        <v>10.1250336697971</v>
      </c>
      <c r="AI251">
        <f t="shared" si="34"/>
        <v>9.2170260432136804</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19.333165041382198</v>
      </c>
      <c r="AS251">
        <f t="shared" si="36"/>
        <v>19.707260758060901</v>
      </c>
      <c r="AT251">
        <f t="shared" si="37"/>
        <v>20.140114401834399</v>
      </c>
      <c r="AU251">
        <f t="shared" si="38"/>
        <v>20.073497094145001</v>
      </c>
      <c r="AW251">
        <f t="shared" si="39"/>
        <v>15.3703450190376</v>
      </c>
    </row>
    <row r="252" spans="1:49" x14ac:dyDescent="0.3">
      <c r="A252" s="33" t="s">
        <v>144</v>
      </c>
      <c r="B252" s="37">
        <v>14.022022025251999</v>
      </c>
      <c r="C252" s="37">
        <v>38.569968609756302</v>
      </c>
      <c r="E252" s="33" t="s">
        <v>144</v>
      </c>
      <c r="F252" s="43">
        <v>12.9766131585579</v>
      </c>
      <c r="G252" s="43">
        <v>49.145801703083897</v>
      </c>
      <c r="I252" s="33" t="s">
        <v>144</v>
      </c>
      <c r="J252" s="38">
        <v>13.7535700728537</v>
      </c>
      <c r="K252" s="37">
        <v>49.158381282343001</v>
      </c>
      <c r="M252" s="33" t="s">
        <v>144</v>
      </c>
      <c r="N252" s="45">
        <v>12.9015244973943</v>
      </c>
      <c r="O252" s="43">
        <v>37.108739526365</v>
      </c>
      <c r="Q252" s="33" t="s">
        <v>144</v>
      </c>
      <c r="R252" s="45">
        <v>11.8173405346338</v>
      </c>
      <c r="S252" s="43">
        <v>37.560900387175998</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11.542221002803799</v>
      </c>
      <c r="AE252">
        <f t="shared" si="31"/>
        <v>12.182535938760999</v>
      </c>
      <c r="AF252">
        <f t="shared" si="32"/>
        <v>12.4664278368071</v>
      </c>
      <c r="AG252">
        <f t="shared" si="33"/>
        <v>11.9901587818169</v>
      </c>
      <c r="AI252">
        <f t="shared" si="34"/>
        <v>11.4819732129115</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74.269943586778496</v>
      </c>
      <c r="AS252">
        <f t="shared" si="36"/>
        <v>75.059399365816503</v>
      </c>
      <c r="AT252">
        <f t="shared" si="37"/>
        <v>75.071406398440303</v>
      </c>
      <c r="AU252">
        <f t="shared" si="38"/>
        <v>78.420419524368896</v>
      </c>
      <c r="AW252">
        <f t="shared" si="39"/>
        <v>76.376000312858395</v>
      </c>
    </row>
    <row r="253" spans="1:49" x14ac:dyDescent="0.3">
      <c r="A253" s="33" t="s">
        <v>168</v>
      </c>
      <c r="B253" s="37">
        <v>12.884447326195399</v>
      </c>
      <c r="C253" s="37">
        <v>25.861606957518301</v>
      </c>
      <c r="E253" s="33" t="s">
        <v>168</v>
      </c>
      <c r="F253" s="43">
        <v>13.094355031178001</v>
      </c>
      <c r="G253" s="43">
        <v>26.669260653633</v>
      </c>
      <c r="I253" s="33" t="s">
        <v>168</v>
      </c>
      <c r="J253" s="38">
        <v>13.533709622504601</v>
      </c>
      <c r="K253" s="37">
        <v>26.984429226029899</v>
      </c>
      <c r="M253" s="33" t="s">
        <v>168</v>
      </c>
      <c r="N253" s="45">
        <v>12.596231256264501</v>
      </c>
      <c r="O253" s="43">
        <v>25.363686511492599</v>
      </c>
      <c r="Q253" s="33" t="s">
        <v>168</v>
      </c>
      <c r="R253" s="45">
        <v>11.794502261262201</v>
      </c>
      <c r="S253" s="43">
        <v>23.440778227309401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14.456581728908899</v>
      </c>
      <c r="AE253">
        <f t="shared" si="31"/>
        <v>14.3213011496689</v>
      </c>
      <c r="AF253">
        <f t="shared" si="32"/>
        <v>15.323944228006599</v>
      </c>
      <c r="AG253">
        <f t="shared" si="33"/>
        <v>13.4396995570066</v>
      </c>
      <c r="AI253">
        <f t="shared" si="34"/>
        <v>12.0836605386746</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42.7784579236437</v>
      </c>
      <c r="AS253">
        <f t="shared" si="36"/>
        <v>46.283841900555601</v>
      </c>
      <c r="AT253">
        <f t="shared" si="37"/>
        <v>46.285716803171802</v>
      </c>
      <c r="AU253">
        <f t="shared" si="38"/>
        <v>44.722864846677403</v>
      </c>
      <c r="AW253">
        <f t="shared" si="39"/>
        <v>44.031505155839099</v>
      </c>
    </row>
    <row r="254" spans="1:49" x14ac:dyDescent="0.3">
      <c r="A254" s="33" t="s">
        <v>176</v>
      </c>
      <c r="B254" s="37">
        <v>11.2977338448302</v>
      </c>
      <c r="C254" s="37">
        <v>27.5609659578673</v>
      </c>
      <c r="E254" s="33" t="s">
        <v>176</v>
      </c>
      <c r="F254" s="43">
        <v>12.0703868417744</v>
      </c>
      <c r="G254" s="43">
        <v>24.414556655876801</v>
      </c>
      <c r="I254" s="33" t="s">
        <v>176</v>
      </c>
      <c r="J254" s="38">
        <v>12.667979864643801</v>
      </c>
      <c r="K254" s="37">
        <v>25.215470611472998</v>
      </c>
      <c r="M254" s="33" t="s">
        <v>176</v>
      </c>
      <c r="N254" s="45">
        <v>11.072669128573899</v>
      </c>
      <c r="O254" s="43">
        <v>21.553587417470101</v>
      </c>
      <c r="Q254" s="33" t="s">
        <v>176</v>
      </c>
      <c r="R254" s="45">
        <v>10.4817301342419</v>
      </c>
      <c r="S254" s="43">
        <v>20.0285929128787</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16.992127821336702</v>
      </c>
      <c r="AE254">
        <f t="shared" si="31"/>
        <v>17.7789784718879</v>
      </c>
      <c r="AF254">
        <f t="shared" si="32"/>
        <v>17.873687023079899</v>
      </c>
      <c r="AG254">
        <f t="shared" si="33"/>
        <v>16.424930573095999</v>
      </c>
      <c r="AI254">
        <f t="shared" si="34"/>
        <v>14.671499787845701</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62.335587958486798</v>
      </c>
      <c r="AS254">
        <f t="shared" si="36"/>
        <v>59.959275499823697</v>
      </c>
      <c r="AT254">
        <f t="shared" si="37"/>
        <v>59.982226222115401</v>
      </c>
      <c r="AU254">
        <f t="shared" si="38"/>
        <v>63.947140552786401</v>
      </c>
      <c r="AW254">
        <f t="shared" si="39"/>
        <v>66.919112254772102</v>
      </c>
    </row>
    <row r="255" spans="1:49" x14ac:dyDescent="0.3">
      <c r="A255" s="33" t="s">
        <v>205</v>
      </c>
      <c r="B255" s="37">
        <v>8.6584497821126192</v>
      </c>
      <c r="C255" s="37">
        <v>17.439439690937999</v>
      </c>
      <c r="E255" s="33" t="s">
        <v>205</v>
      </c>
      <c r="F255" s="43">
        <v>7.8957831571769601</v>
      </c>
      <c r="G255" s="43">
        <v>17.628582623508901</v>
      </c>
      <c r="I255" s="33" t="s">
        <v>205</v>
      </c>
      <c r="J255" s="38">
        <v>9.0458219851311004</v>
      </c>
      <c r="K255" s="37">
        <v>18.0757924117149</v>
      </c>
      <c r="M255" s="33" t="s">
        <v>205</v>
      </c>
      <c r="N255" s="45">
        <v>7.7332267435084097</v>
      </c>
      <c r="O255" s="43">
        <v>17.195924517262501</v>
      </c>
      <c r="Q255" s="33" t="s">
        <v>205</v>
      </c>
      <c r="R255" s="45">
        <v>7.6120019106576997</v>
      </c>
      <c r="S255" s="43">
        <v>17.220282938394501</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12.806828505314799</v>
      </c>
      <c r="AE255">
        <f t="shared" si="31"/>
        <v>11.755474966767199</v>
      </c>
      <c r="AF255">
        <f t="shared" si="32"/>
        <v>12.8417875554264</v>
      </c>
      <c r="AG255">
        <f t="shared" si="33"/>
        <v>10.936601593948801</v>
      </c>
      <c r="AI255">
        <f t="shared" si="34"/>
        <v>9.6912542029580102</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37.073489853734898</v>
      </c>
      <c r="AS255">
        <f t="shared" si="36"/>
        <v>42.971328477707303</v>
      </c>
      <c r="AT255">
        <f t="shared" si="37"/>
        <v>41.922904660378499</v>
      </c>
      <c r="AU255">
        <f t="shared" si="38"/>
        <v>40.188745099768198</v>
      </c>
      <c r="AW255">
        <f t="shared" si="39"/>
        <v>40.371565776241098</v>
      </c>
    </row>
    <row r="256" spans="1:49" x14ac:dyDescent="0.3">
      <c r="A256" s="33" t="s">
        <v>207</v>
      </c>
      <c r="B256" s="37">
        <v>10.7136803997978</v>
      </c>
      <c r="C256" s="37">
        <v>18.752885615622301</v>
      </c>
      <c r="E256" s="33" t="s">
        <v>207</v>
      </c>
      <c r="F256" s="43">
        <v>11.4835031676126</v>
      </c>
      <c r="G256" s="43">
        <v>18.6559259656702</v>
      </c>
      <c r="I256" s="33" t="s">
        <v>207</v>
      </c>
      <c r="J256" s="38">
        <v>10.445476775869301</v>
      </c>
      <c r="K256" s="37">
        <v>18.7582713508185</v>
      </c>
      <c r="M256" s="33" t="s">
        <v>207</v>
      </c>
      <c r="N256" s="45">
        <v>10.2081511002598</v>
      </c>
      <c r="O256" s="43">
        <v>18.133763840627601</v>
      </c>
      <c r="Q256" s="33" t="s">
        <v>207</v>
      </c>
      <c r="R256" s="45">
        <v>8.5357613858066408</v>
      </c>
      <c r="S256" s="43">
        <v>16.626674762728999</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14.1547783736418</v>
      </c>
      <c r="AE256">
        <f t="shared" si="31"/>
        <v>13.190815443365</v>
      </c>
      <c r="AF256">
        <f t="shared" si="32"/>
        <v>13.568366355411801</v>
      </c>
      <c r="AG256">
        <f t="shared" si="33"/>
        <v>12.6985606860478</v>
      </c>
      <c r="AI256">
        <f t="shared" si="34"/>
        <v>12.228056317396099</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21.664410546242799</v>
      </c>
      <c r="AS256">
        <f t="shared" si="36"/>
        <v>22.525518657832301</v>
      </c>
      <c r="AT256">
        <f t="shared" si="37"/>
        <v>23.7746166206494</v>
      </c>
      <c r="AU256">
        <f t="shared" si="38"/>
        <v>19.227429640195702</v>
      </c>
      <c r="AW256">
        <f t="shared" si="39"/>
        <v>17.675163851979999</v>
      </c>
    </row>
    <row r="257" spans="1:49" x14ac:dyDescent="0.3">
      <c r="A257" s="33" t="s">
        <v>235</v>
      </c>
      <c r="B257" s="37">
        <v>8.91703083437638</v>
      </c>
      <c r="C257" s="37">
        <v>20.9631755187451</v>
      </c>
      <c r="E257" s="33" t="s">
        <v>235</v>
      </c>
      <c r="F257" s="43">
        <v>8.9458650719196005</v>
      </c>
      <c r="G257" s="43">
        <v>21.2646142050687</v>
      </c>
      <c r="I257" s="33" t="s">
        <v>235</v>
      </c>
      <c r="J257" s="38">
        <v>10.440926156356699</v>
      </c>
      <c r="K257" s="37">
        <v>22.228349221786299</v>
      </c>
      <c r="M257" s="33" t="s">
        <v>235</v>
      </c>
      <c r="N257" s="45">
        <v>9.1180937482864604</v>
      </c>
      <c r="O257" s="43">
        <v>21.679034216555799</v>
      </c>
      <c r="Q257" s="33" t="s">
        <v>235</v>
      </c>
      <c r="R257" s="45">
        <v>8.4967898588341999</v>
      </c>
      <c r="S257" s="43">
        <v>21.4485797485641</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28.791574669251201</v>
      </c>
      <c r="AE257">
        <f t="shared" si="31"/>
        <v>29.412494420574799</v>
      </c>
      <c r="AF257">
        <f t="shared" si="32"/>
        <v>29.709234908433299</v>
      </c>
      <c r="AG257">
        <f t="shared" si="33"/>
        <v>23.1649213397015</v>
      </c>
      <c r="AI257">
        <f t="shared" si="34"/>
        <v>25.496394499348899</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73.561563119308502</v>
      </c>
      <c r="AS257">
        <f t="shared" si="36"/>
        <v>78.564965922229504</v>
      </c>
      <c r="AT257">
        <f t="shared" si="37"/>
        <v>78.564965922229504</v>
      </c>
      <c r="AU257">
        <f t="shared" si="38"/>
        <v>78.2572246323234</v>
      </c>
      <c r="AW257">
        <f t="shared" si="39"/>
        <v>77.551251642291803</v>
      </c>
    </row>
    <row r="258" spans="1:49" x14ac:dyDescent="0.3">
      <c r="A258" s="33" t="s">
        <v>251</v>
      </c>
      <c r="B258" s="37">
        <v>10.9692491683202</v>
      </c>
      <c r="C258" s="37">
        <v>18.138287187795498</v>
      </c>
      <c r="E258" s="33" t="s">
        <v>251</v>
      </c>
      <c r="F258" s="43">
        <v>11.6356660941554</v>
      </c>
      <c r="G258" s="43">
        <v>18.098082192008501</v>
      </c>
      <c r="I258" s="33" t="s">
        <v>251</v>
      </c>
      <c r="J258" s="38">
        <v>12.094709577029301</v>
      </c>
      <c r="K258" s="37">
        <v>19.077020064733901</v>
      </c>
      <c r="M258" s="33" t="s">
        <v>251</v>
      </c>
      <c r="N258" s="45">
        <v>10.128361707073299</v>
      </c>
      <c r="O258" s="43">
        <v>19.745334204833199</v>
      </c>
      <c r="Q258" s="33" t="s">
        <v>251</v>
      </c>
      <c r="R258" s="45">
        <v>9.2908851961419501</v>
      </c>
      <c r="S258" s="43">
        <v>18.080772974549301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21.829323692054899</v>
      </c>
      <c r="AE258">
        <f t="shared" si="31"/>
        <v>21.383548872064299</v>
      </c>
      <c r="AF258">
        <f t="shared" si="32"/>
        <v>21.961374601782701</v>
      </c>
      <c r="AG258">
        <f t="shared" si="33"/>
        <v>18.829205421190998</v>
      </c>
      <c r="AI258">
        <f t="shared" si="34"/>
        <v>18.454462058723301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45.464412555275601</v>
      </c>
      <c r="AS258">
        <f t="shared" si="36"/>
        <v>46.5118448208232</v>
      </c>
      <c r="AT258">
        <f t="shared" si="37"/>
        <v>46.921811270261998</v>
      </c>
      <c r="AU258">
        <f t="shared" si="38"/>
        <v>50.094784801769499</v>
      </c>
      <c r="AW258">
        <f t="shared" si="39"/>
        <v>51.482830136848797</v>
      </c>
    </row>
    <row r="259" spans="1:49" x14ac:dyDescent="0.3">
      <c r="A259" s="33" t="s">
        <v>299</v>
      </c>
      <c r="B259" s="37">
        <v>16.397367399500499</v>
      </c>
      <c r="C259" s="37">
        <v>30.271413732778999</v>
      </c>
      <c r="E259" s="33" t="s">
        <v>299</v>
      </c>
      <c r="F259" s="43">
        <v>16.872090831589102</v>
      </c>
      <c r="G259" s="43">
        <v>28.8455376459045</v>
      </c>
      <c r="I259" s="33" t="s">
        <v>299</v>
      </c>
      <c r="J259" s="38">
        <v>17.226144851128701</v>
      </c>
      <c r="K259" s="37">
        <v>28.918841132061999</v>
      </c>
      <c r="M259" s="33" t="s">
        <v>299</v>
      </c>
      <c r="N259" s="45">
        <v>15.745330683450799</v>
      </c>
      <c r="O259" s="43">
        <v>27.7518613692827</v>
      </c>
      <c r="Q259" s="33" t="s">
        <v>299</v>
      </c>
      <c r="R259" s="45">
        <v>13.4690301287102</v>
      </c>
      <c r="S259" s="43">
        <v>30.859201417266899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12.8963068514705</v>
      </c>
      <c r="AE259">
        <f t="shared" ref="AE259:AE322" si="41">VLOOKUP($AA259,$E$4:$F$364,2,FALSE)</f>
        <v>12.795785419850199</v>
      </c>
      <c r="AF259">
        <f t="shared" ref="AF259:AF322" si="42">VLOOKUP($AA259,$I$4:$J$364,2,FALSE)</f>
        <v>13.2988313197274</v>
      </c>
      <c r="AG259">
        <f t="shared" ref="AG259:AG322" si="43">VLOOKUP($AA259,$M$4:$N$364,2,FALSE)</f>
        <v>12.347258438884699</v>
      </c>
      <c r="AI259">
        <f t="shared" ref="AI259:AI322" si="44">VLOOKUP($AA259,$Q$4:$R$364,2,FALSE)</f>
        <v>11.482635808843</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36.272332456115102</v>
      </c>
      <c r="AS259">
        <f t="shared" ref="AS259:AS322" si="46">VLOOKUP($AO259,$E$4:$G$364,3,FALSE)</f>
        <v>44.786873795619897</v>
      </c>
      <c r="AT259">
        <f t="shared" ref="AT259:AT322" si="47">VLOOKUP($AO259,$I$4:$K$364,3,FALSE)</f>
        <v>44.786873795619897</v>
      </c>
      <c r="AU259">
        <f t="shared" ref="AU259:AU322" si="48">VLOOKUP($AO259,$M$4:$O$364,3,FALSE)</f>
        <v>34.054298232877798</v>
      </c>
      <c r="AW259">
        <f t="shared" ref="AW259:AW322" si="49">VLOOKUP($AO259,$Q$4:$S$364,3,FALSE)</f>
        <v>33.770195706894398</v>
      </c>
    </row>
    <row r="260" spans="1:49" x14ac:dyDescent="0.3">
      <c r="A260" s="33" t="s">
        <v>310</v>
      </c>
      <c r="B260" s="37">
        <v>12.0807698394133</v>
      </c>
      <c r="C260" s="37">
        <v>21.398899809485101</v>
      </c>
      <c r="E260" s="33" t="s">
        <v>310</v>
      </c>
      <c r="F260" s="43">
        <v>11.154188331914201</v>
      </c>
      <c r="G260" s="43">
        <v>23.4393406492323</v>
      </c>
      <c r="I260" s="33" t="s">
        <v>310</v>
      </c>
      <c r="J260" s="38">
        <v>11.3760189548914</v>
      </c>
      <c r="K260" s="37">
        <v>24.0708643358312</v>
      </c>
      <c r="M260" s="33" t="s">
        <v>310</v>
      </c>
      <c r="N260" s="45">
        <v>10.744907027118099</v>
      </c>
      <c r="O260" s="43">
        <v>23.688859520352899</v>
      </c>
      <c r="Q260" s="33" t="s">
        <v>310</v>
      </c>
      <c r="R260" s="45">
        <v>9.7253912041393793</v>
      </c>
      <c r="S260" s="43">
        <v>22.0299103681843</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17.877297988778899</v>
      </c>
      <c r="AE260">
        <f t="shared" si="41"/>
        <v>20.7143811444238</v>
      </c>
      <c r="AF260">
        <f t="shared" si="42"/>
        <v>22.193100242166601</v>
      </c>
      <c r="AG260">
        <f t="shared" si="43"/>
        <v>18.7217572696537</v>
      </c>
      <c r="AI260">
        <f t="shared" si="44"/>
        <v>16.742874608047799</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47.268056872623099</v>
      </c>
      <c r="AS260">
        <f t="shared" si="46"/>
        <v>49.793195520480801</v>
      </c>
      <c r="AT260">
        <f t="shared" si="47"/>
        <v>49.793195520480801</v>
      </c>
      <c r="AU260">
        <f t="shared" si="48"/>
        <v>49.933539459066999</v>
      </c>
      <c r="AW260">
        <f t="shared" si="49"/>
        <v>48.707690645707302</v>
      </c>
    </row>
    <row r="261" spans="1:49" x14ac:dyDescent="0.3">
      <c r="A261" s="33" t="s">
        <v>313</v>
      </c>
      <c r="B261" s="37">
        <v>13.114556743691599</v>
      </c>
      <c r="C261" s="37">
        <v>27.4082152668846</v>
      </c>
      <c r="E261" s="33" t="s">
        <v>313</v>
      </c>
      <c r="F261" s="43">
        <v>14.0345141990743</v>
      </c>
      <c r="G261" s="43">
        <v>24.5873492144908</v>
      </c>
      <c r="I261" s="33" t="s">
        <v>313</v>
      </c>
      <c r="J261" s="38">
        <v>14.560918168439899</v>
      </c>
      <c r="K261" s="37">
        <v>24.0683232855772</v>
      </c>
      <c r="M261" s="33" t="s">
        <v>313</v>
      </c>
      <c r="N261" s="45">
        <v>12.7175866655343</v>
      </c>
      <c r="O261" s="43">
        <v>24.1660128925263</v>
      </c>
      <c r="Q261" s="33" t="s">
        <v>313</v>
      </c>
      <c r="R261" s="45">
        <v>11.874666269906699</v>
      </c>
      <c r="S261" s="43">
        <v>23.5266132807978</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16.295865997978002</v>
      </c>
      <c r="AE261">
        <f t="shared" si="41"/>
        <v>16.3560211130483</v>
      </c>
      <c r="AF261">
        <f t="shared" si="42"/>
        <v>20.729529521738598</v>
      </c>
      <c r="AG261">
        <f t="shared" si="43"/>
        <v>15.2904046290474</v>
      </c>
      <c r="AI261">
        <f t="shared" si="44"/>
        <v>13.8486152419836</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35.100799054162898</v>
      </c>
      <c r="AS261">
        <f t="shared" si="46"/>
        <v>36.898030022766697</v>
      </c>
      <c r="AT261">
        <f t="shared" si="47"/>
        <v>37.087351282139799</v>
      </c>
      <c r="AU261">
        <f t="shared" si="48"/>
        <v>39.546035933758198</v>
      </c>
      <c r="AW261">
        <f t="shared" si="49"/>
        <v>35.552364243184797</v>
      </c>
    </row>
    <row r="262" spans="1:49" x14ac:dyDescent="0.3">
      <c r="A262" s="33" t="s">
        <v>373</v>
      </c>
      <c r="B262" s="37">
        <v>14.676333143076</v>
      </c>
      <c r="C262" s="37">
        <v>35.873621963911802</v>
      </c>
      <c r="E262" s="33" t="s">
        <v>373</v>
      </c>
      <c r="F262" s="43">
        <v>14.5001059366863</v>
      </c>
      <c r="G262" s="43">
        <v>35.850701001897903</v>
      </c>
      <c r="I262" s="33" t="s">
        <v>373</v>
      </c>
      <c r="J262" s="38">
        <v>14.832780332962701</v>
      </c>
      <c r="K262" s="37">
        <v>36.137574244677197</v>
      </c>
      <c r="M262" s="33" t="s">
        <v>373</v>
      </c>
      <c r="N262" s="45">
        <v>13.845736649011799</v>
      </c>
      <c r="O262" s="43">
        <v>34.830562770044203</v>
      </c>
      <c r="Q262" s="33" t="s">
        <v>373</v>
      </c>
      <c r="R262" s="45">
        <v>12.4856926579155</v>
      </c>
      <c r="S262" s="43">
        <v>33.092455228105898</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24.970912421844201</v>
      </c>
      <c r="AE262">
        <f t="shared" si="41"/>
        <v>25.1799243657413</v>
      </c>
      <c r="AF262">
        <f t="shared" si="42"/>
        <v>25.445231663384799</v>
      </c>
      <c r="AG262">
        <f t="shared" si="43"/>
        <v>24.9943785650187</v>
      </c>
      <c r="AI262">
        <f t="shared" si="44"/>
        <v>24.296608928869201</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82.969888292249394</v>
      </c>
      <c r="AS262">
        <f t="shared" si="46"/>
        <v>79.461522276081396</v>
      </c>
      <c r="AT262">
        <f t="shared" si="47"/>
        <v>79.461522276081396</v>
      </c>
      <c r="AU262">
        <f t="shared" si="48"/>
        <v>91.449237763090196</v>
      </c>
      <c r="AW262">
        <f t="shared" si="49"/>
        <v>91.940468181841098</v>
      </c>
    </row>
    <row r="263" spans="1:49" x14ac:dyDescent="0.3">
      <c r="A263" s="33" t="s">
        <v>347</v>
      </c>
      <c r="B263" s="37">
        <v>16.273064780514598</v>
      </c>
      <c r="C263" s="37">
        <v>37.390002974369203</v>
      </c>
      <c r="E263" s="33" t="s">
        <v>347</v>
      </c>
      <c r="F263" s="43">
        <v>16.360651114256001</v>
      </c>
      <c r="G263" s="43">
        <v>35.980531577471901</v>
      </c>
      <c r="I263" s="33" t="s">
        <v>347</v>
      </c>
      <c r="J263" s="38">
        <v>16.8583024926732</v>
      </c>
      <c r="K263" s="37">
        <v>36.533335456998103</v>
      </c>
      <c r="M263" s="33" t="s">
        <v>347</v>
      </c>
      <c r="N263" s="45">
        <v>14.8705719850433</v>
      </c>
      <c r="O263" s="43">
        <v>35.480148723372999</v>
      </c>
      <c r="Q263" s="33" t="s">
        <v>347</v>
      </c>
      <c r="R263" s="45">
        <v>14.035111442103601</v>
      </c>
      <c r="S263" s="43">
        <v>34.442985031458797</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11.9303862892427</v>
      </c>
      <c r="AE263">
        <f t="shared" si="41"/>
        <v>11.203737243738599</v>
      </c>
      <c r="AF263">
        <f t="shared" si="42"/>
        <v>13.668698982496901</v>
      </c>
      <c r="AG263">
        <f t="shared" si="43"/>
        <v>11.7101140618669</v>
      </c>
      <c r="AI263">
        <f t="shared" si="44"/>
        <v>11.211406657524501</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45.959780062025999</v>
      </c>
      <c r="AS263">
        <f t="shared" si="46"/>
        <v>42.793840498678797</v>
      </c>
      <c r="AT263">
        <f t="shared" si="47"/>
        <v>42.850379324689598</v>
      </c>
      <c r="AU263">
        <f t="shared" si="48"/>
        <v>44.536394930547999</v>
      </c>
      <c r="AW263">
        <f t="shared" si="49"/>
        <v>44.422468377054301</v>
      </c>
    </row>
    <row r="264" spans="1:49" x14ac:dyDescent="0.3">
      <c r="A264" s="33" t="s">
        <v>349</v>
      </c>
      <c r="B264" s="37">
        <v>14.364056320629</v>
      </c>
      <c r="C264" s="37">
        <v>46.9025922467561</v>
      </c>
      <c r="E264" s="33" t="s">
        <v>349</v>
      </c>
      <c r="F264" s="43">
        <v>13.781504758692501</v>
      </c>
      <c r="G264" s="43">
        <v>48.562804290809403</v>
      </c>
      <c r="I264" s="33" t="s">
        <v>349</v>
      </c>
      <c r="J264" s="38">
        <v>14.6251040809423</v>
      </c>
      <c r="K264" s="37">
        <v>48.562804290809403</v>
      </c>
      <c r="M264" s="33" t="s">
        <v>349</v>
      </c>
      <c r="N264" s="45">
        <v>13.868345791863099</v>
      </c>
      <c r="O264" s="43">
        <v>48.162683585911402</v>
      </c>
      <c r="Q264" s="33" t="s">
        <v>349</v>
      </c>
      <c r="R264" s="45">
        <v>12.3579980887517</v>
      </c>
      <c r="S264" s="43">
        <v>46.216089198188399</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15.168853548833599</v>
      </c>
      <c r="AE264">
        <f t="shared" si="41"/>
        <v>15.1743171433223</v>
      </c>
      <c r="AF264">
        <f t="shared" si="42"/>
        <v>15.1682233176466</v>
      </c>
      <c r="AG264">
        <f t="shared" si="43"/>
        <v>12.9120131665962</v>
      </c>
      <c r="AI264">
        <f t="shared" si="44"/>
        <v>12.2905390281105</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37.379123240470499</v>
      </c>
      <c r="AS264">
        <f t="shared" si="46"/>
        <v>35.727913120035197</v>
      </c>
      <c r="AT264">
        <f t="shared" si="47"/>
        <v>33.8858363475346</v>
      </c>
      <c r="AU264">
        <f t="shared" si="48"/>
        <v>30.388224879456999</v>
      </c>
      <c r="AW264">
        <f t="shared" si="49"/>
        <v>29.450138213034201</v>
      </c>
    </row>
    <row r="265" spans="1:49" x14ac:dyDescent="0.3">
      <c r="A265" s="33" t="s">
        <v>361</v>
      </c>
      <c r="B265" s="37">
        <v>13.2102659843239</v>
      </c>
      <c r="C265" s="37">
        <v>30.9690192436084</v>
      </c>
      <c r="E265" s="33" t="s">
        <v>361</v>
      </c>
      <c r="F265" s="43">
        <v>13.175536897178</v>
      </c>
      <c r="G265" s="43">
        <v>31.207073217133701</v>
      </c>
      <c r="I265" s="33" t="s">
        <v>361</v>
      </c>
      <c r="J265" s="38">
        <v>13.8231410725939</v>
      </c>
      <c r="K265" s="37">
        <v>31.609457338518599</v>
      </c>
      <c r="M265" s="33" t="s">
        <v>361</v>
      </c>
      <c r="N265" s="45">
        <v>12.9692333359393</v>
      </c>
      <c r="O265" s="43">
        <v>30.687567907009399</v>
      </c>
      <c r="Q265" s="33" t="s">
        <v>361</v>
      </c>
      <c r="R265" s="45">
        <v>11.6146219810453</v>
      </c>
      <c r="S265" s="43">
        <v>28.379426267186599</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11.095879247992</v>
      </c>
      <c r="AE265">
        <f t="shared" si="41"/>
        <v>10.6474664918433</v>
      </c>
      <c r="AF265">
        <f t="shared" si="42"/>
        <v>11.258158580609599</v>
      </c>
      <c r="AG265">
        <f t="shared" si="43"/>
        <v>10.015643557560701</v>
      </c>
      <c r="AI265">
        <f t="shared" si="44"/>
        <v>9.5797431850376995</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22.091863802745898</v>
      </c>
      <c r="AS265">
        <f t="shared" si="46"/>
        <v>22.9196027559315</v>
      </c>
      <c r="AT265">
        <f t="shared" si="47"/>
        <v>23.248701365189302</v>
      </c>
      <c r="AU265">
        <f t="shared" si="48"/>
        <v>22.261064928716799</v>
      </c>
      <c r="AW265">
        <f t="shared" si="49"/>
        <v>21.8913739421338</v>
      </c>
    </row>
    <row r="266" spans="1:49" x14ac:dyDescent="0.3">
      <c r="A266" s="33" t="s">
        <v>371</v>
      </c>
      <c r="B266" s="37">
        <v>13.7536372849776</v>
      </c>
      <c r="C266" s="37">
        <v>30.294733533572298</v>
      </c>
      <c r="E266" s="33" t="s">
        <v>371</v>
      </c>
      <c r="F266" s="43">
        <v>13.4116226360785</v>
      </c>
      <c r="G266" s="43">
        <v>30.707211378701199</v>
      </c>
      <c r="I266" s="33" t="s">
        <v>371</v>
      </c>
      <c r="J266" s="38">
        <v>13.1693563704765</v>
      </c>
      <c r="K266" s="37">
        <v>30.8177226003288</v>
      </c>
      <c r="M266" s="33" t="s">
        <v>371</v>
      </c>
      <c r="N266" s="45">
        <v>13.0338863549898</v>
      </c>
      <c r="O266" s="43">
        <v>28.4817986364902</v>
      </c>
      <c r="Q266" s="33" t="s">
        <v>371</v>
      </c>
      <c r="R266" s="45">
        <v>11.053363697056501</v>
      </c>
      <c r="S266" s="43">
        <v>26.300224987321901</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9.2662790146991991</v>
      </c>
      <c r="AE266">
        <f t="shared" si="41"/>
        <v>10.1065526840071</v>
      </c>
      <c r="AF266">
        <f t="shared" si="42"/>
        <v>12.043620142470401</v>
      </c>
      <c r="AG266">
        <f t="shared" si="43"/>
        <v>8.9703818751427296</v>
      </c>
      <c r="AI266">
        <f t="shared" si="44"/>
        <v>8.2101665581527907</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20.688216199711199</v>
      </c>
      <c r="AS266">
        <f t="shared" si="46"/>
        <v>17.8214840886201</v>
      </c>
      <c r="AT266">
        <f t="shared" si="47"/>
        <v>18.9399477931611</v>
      </c>
      <c r="AU266">
        <f t="shared" si="48"/>
        <v>15.919048427842201</v>
      </c>
      <c r="AW266">
        <f t="shared" si="49"/>
        <v>17.229108506711299</v>
      </c>
    </row>
    <row r="267" spans="1:49" x14ac:dyDescent="0.3">
      <c r="A267" s="33" t="s">
        <v>326</v>
      </c>
      <c r="B267" s="37">
        <v>13.966211711300501</v>
      </c>
      <c r="C267" s="37">
        <v>64.679775698650104</v>
      </c>
      <c r="E267" s="33" t="s">
        <v>326</v>
      </c>
      <c r="F267" s="43">
        <v>14.5842064505285</v>
      </c>
      <c r="G267" s="43">
        <v>61.451548649251599</v>
      </c>
      <c r="I267" s="33" t="s">
        <v>326</v>
      </c>
      <c r="J267" s="38">
        <v>14.4189347788258</v>
      </c>
      <c r="K267" s="37">
        <v>61.478494137267901</v>
      </c>
      <c r="M267" s="33" t="s">
        <v>326</v>
      </c>
      <c r="N267" s="45">
        <v>13.306079913270899</v>
      </c>
      <c r="O267" s="43">
        <v>63.565748622626899</v>
      </c>
      <c r="Q267" s="33" t="s">
        <v>326</v>
      </c>
      <c r="R267" s="45">
        <v>12.178201608709299</v>
      </c>
      <c r="S267" s="43">
        <v>65.415566243545499</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8.5053142395520407</v>
      </c>
      <c r="AE267">
        <f t="shared" si="41"/>
        <v>8.7208323205529101</v>
      </c>
      <c r="AF267">
        <f t="shared" si="42"/>
        <v>8.9391221021709892</v>
      </c>
      <c r="AG267">
        <f t="shared" si="43"/>
        <v>8.38856334116862</v>
      </c>
      <c r="AI267">
        <f t="shared" si="44"/>
        <v>7.4947372176981899</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23.405299401160999</v>
      </c>
      <c r="AS267">
        <f t="shared" si="46"/>
        <v>23.933475671733699</v>
      </c>
      <c r="AT267">
        <f t="shared" si="47"/>
        <v>24.0371464082837</v>
      </c>
      <c r="AU267">
        <f t="shared" si="48"/>
        <v>24.3562575636108</v>
      </c>
      <c r="AW267">
        <f t="shared" si="49"/>
        <v>24.310076397066702</v>
      </c>
    </row>
    <row r="268" spans="1:49" x14ac:dyDescent="0.3">
      <c r="A268" s="33" t="s">
        <v>98</v>
      </c>
      <c r="B268" s="37">
        <v>10.029991635143199</v>
      </c>
      <c r="C268" s="37">
        <v>66.694928031769393</v>
      </c>
      <c r="E268" s="33" t="s">
        <v>98</v>
      </c>
      <c r="F268" s="43">
        <v>10.086964807671899</v>
      </c>
      <c r="G268" s="43">
        <v>62.400967216165903</v>
      </c>
      <c r="I268" s="33" t="s">
        <v>98</v>
      </c>
      <c r="J268" s="38">
        <v>10.814185694156601</v>
      </c>
      <c r="K268" s="37">
        <v>62.409451573835</v>
      </c>
      <c r="M268" s="33" t="s">
        <v>98</v>
      </c>
      <c r="N268" s="45">
        <v>9.9854436199945198</v>
      </c>
      <c r="O268" s="43">
        <v>62.860624502055501</v>
      </c>
      <c r="Q268" s="33" t="s">
        <v>98</v>
      </c>
      <c r="R268" s="45">
        <v>9.3886905418425695</v>
      </c>
      <c r="S268" s="43">
        <v>70.554618743307003</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17.2973007569631</v>
      </c>
      <c r="AE268">
        <f t="shared" si="41"/>
        <v>17.594521056665599</v>
      </c>
      <c r="AF268">
        <f t="shared" si="42"/>
        <v>17.8549844305386</v>
      </c>
      <c r="AG268">
        <f t="shared" si="43"/>
        <v>17.043387774989402</v>
      </c>
      <c r="AI268">
        <f t="shared" si="44"/>
        <v>14.193985540186199</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50.513363694857603</v>
      </c>
      <c r="AS268">
        <f t="shared" si="46"/>
        <v>49.761622971708299</v>
      </c>
      <c r="AT268">
        <f t="shared" si="47"/>
        <v>49.835767230373797</v>
      </c>
      <c r="AU268">
        <f t="shared" si="48"/>
        <v>48.555348231303398</v>
      </c>
      <c r="AW268">
        <f t="shared" si="49"/>
        <v>47.126406864263302</v>
      </c>
    </row>
    <row r="269" spans="1:49" x14ac:dyDescent="0.3">
      <c r="A269" s="33" t="s">
        <v>131</v>
      </c>
      <c r="B269" s="37">
        <v>9.4015855617946897</v>
      </c>
      <c r="C269" s="37">
        <v>75.929027964387203</v>
      </c>
      <c r="E269" s="33" t="s">
        <v>131</v>
      </c>
      <c r="F269" s="43">
        <v>9.8386519847731293</v>
      </c>
      <c r="G269" s="43">
        <v>68.4546283097919</v>
      </c>
      <c r="I269" s="33" t="s">
        <v>131</v>
      </c>
      <c r="J269" s="38">
        <v>10.034160888469801</v>
      </c>
      <c r="K269" s="37">
        <v>68.455963880511305</v>
      </c>
      <c r="M269" s="33" t="s">
        <v>131</v>
      </c>
      <c r="N269" s="45">
        <v>8.7563050305327597</v>
      </c>
      <c r="O269" s="43">
        <v>70.528566747952297</v>
      </c>
      <c r="Q269" s="33" t="s">
        <v>131</v>
      </c>
      <c r="R269" s="45">
        <v>8.7617555005025807</v>
      </c>
      <c r="S269" s="43">
        <v>68.250804574362803</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13.7536372849776</v>
      </c>
      <c r="AE269">
        <f t="shared" si="41"/>
        <v>13.4116226360785</v>
      </c>
      <c r="AF269">
        <f t="shared" si="42"/>
        <v>13.1693563704765</v>
      </c>
      <c r="AG269">
        <f t="shared" si="43"/>
        <v>13.0338863549898</v>
      </c>
      <c r="AI269">
        <f t="shared" si="44"/>
        <v>11.053363697056501</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30.294733533572298</v>
      </c>
      <c r="AS269">
        <f t="shared" si="46"/>
        <v>30.707211378701199</v>
      </c>
      <c r="AT269">
        <f t="shared" si="47"/>
        <v>30.8177226003288</v>
      </c>
      <c r="AU269">
        <f t="shared" si="48"/>
        <v>28.4817986364902</v>
      </c>
      <c r="AW269">
        <f t="shared" si="49"/>
        <v>26.300224987321901</v>
      </c>
    </row>
    <row r="270" spans="1:49" x14ac:dyDescent="0.3">
      <c r="A270" s="33" t="s">
        <v>157</v>
      </c>
      <c r="B270" s="37">
        <v>13.9575362058536</v>
      </c>
      <c r="C270" s="37">
        <v>42.8145636457946</v>
      </c>
      <c r="E270" s="33" t="s">
        <v>157</v>
      </c>
      <c r="F270" s="43">
        <v>15.4101266097954</v>
      </c>
      <c r="G270" s="43">
        <v>44.255736482197499</v>
      </c>
      <c r="I270" s="33" t="s">
        <v>157</v>
      </c>
      <c r="J270" s="38">
        <v>14.207018077558001</v>
      </c>
      <c r="K270" s="37">
        <v>44.349117747247497</v>
      </c>
      <c r="M270" s="33" t="s">
        <v>157</v>
      </c>
      <c r="N270" s="45">
        <v>13.0908068745831</v>
      </c>
      <c r="O270" s="43">
        <v>46.102854463917197</v>
      </c>
      <c r="Q270" s="33" t="s">
        <v>157</v>
      </c>
      <c r="R270" s="45">
        <v>11.4041921848538</v>
      </c>
      <c r="S270" s="43">
        <v>46.826794825863203</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14.518026884675299</v>
      </c>
      <c r="AE270">
        <f t="shared" si="41"/>
        <v>14.499420297169999</v>
      </c>
      <c r="AF270">
        <f t="shared" si="42"/>
        <v>14.6382258198968</v>
      </c>
      <c r="AG270">
        <f t="shared" si="43"/>
        <v>12.529026944750999</v>
      </c>
      <c r="AI270">
        <f t="shared" si="44"/>
        <v>11.8310485132758</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45.756797594090699</v>
      </c>
      <c r="AS270">
        <f t="shared" si="46"/>
        <v>41.9553928773677</v>
      </c>
      <c r="AT270">
        <f t="shared" si="47"/>
        <v>41.959248542455398</v>
      </c>
      <c r="AU270">
        <f t="shared" si="48"/>
        <v>44.236872535069502</v>
      </c>
      <c r="AW270">
        <f t="shared" si="49"/>
        <v>45.750869757182102</v>
      </c>
    </row>
    <row r="271" spans="1:49" x14ac:dyDescent="0.3">
      <c r="A271" s="33" t="s">
        <v>218</v>
      </c>
      <c r="B271" s="37">
        <v>17.800954190907198</v>
      </c>
      <c r="C271" s="37">
        <v>79.059033024908302</v>
      </c>
      <c r="E271" s="33" t="s">
        <v>218</v>
      </c>
      <c r="F271" s="43">
        <v>17.940908426426301</v>
      </c>
      <c r="G271" s="43">
        <v>74.658131521948206</v>
      </c>
      <c r="I271" s="33" t="s">
        <v>218</v>
      </c>
      <c r="J271" s="38">
        <v>17.122906654544501</v>
      </c>
      <c r="K271" s="37">
        <v>74.665384598737504</v>
      </c>
      <c r="M271" s="33" t="s">
        <v>218</v>
      </c>
      <c r="N271" s="45">
        <v>16.373936861411199</v>
      </c>
      <c r="O271" s="43">
        <v>75.688753403019803</v>
      </c>
      <c r="Q271" s="33" t="s">
        <v>218</v>
      </c>
      <c r="R271" s="45">
        <v>15.2434179890754</v>
      </c>
      <c r="S271" s="43">
        <v>74.597212019964005</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16.185630052703399</v>
      </c>
      <c r="AE271">
        <f t="shared" si="41"/>
        <v>15.033032153625999</v>
      </c>
      <c r="AF271">
        <f t="shared" si="42"/>
        <v>17.038736999561401</v>
      </c>
      <c r="AG271">
        <f t="shared" si="43"/>
        <v>13.2410219760943</v>
      </c>
      <c r="AI271">
        <f t="shared" si="44"/>
        <v>11.1348449606452</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24.410837163075001</v>
      </c>
      <c r="AS271">
        <f t="shared" si="46"/>
        <v>25.644820059488602</v>
      </c>
      <c r="AT271">
        <f t="shared" si="47"/>
        <v>25.779609486993099</v>
      </c>
      <c r="AU271">
        <f t="shared" si="48"/>
        <v>26.376568550354101</v>
      </c>
      <c r="AW271">
        <f t="shared" si="49"/>
        <v>25.580403704898998</v>
      </c>
    </row>
    <row r="272" spans="1:49" x14ac:dyDescent="0.3">
      <c r="A272" s="33" t="s">
        <v>297</v>
      </c>
      <c r="B272" s="37">
        <v>16.992127821336702</v>
      </c>
      <c r="C272" s="37">
        <v>62.335587958486798</v>
      </c>
      <c r="E272" s="33" t="s">
        <v>297</v>
      </c>
      <c r="F272" s="43">
        <v>17.7789784718879</v>
      </c>
      <c r="G272" s="43">
        <v>59.959275499823697</v>
      </c>
      <c r="I272" s="33" t="s">
        <v>297</v>
      </c>
      <c r="J272" s="38">
        <v>17.873687023079899</v>
      </c>
      <c r="K272" s="37">
        <v>59.982226222115401</v>
      </c>
      <c r="M272" s="33" t="s">
        <v>297</v>
      </c>
      <c r="N272" s="45">
        <v>16.424930573095999</v>
      </c>
      <c r="O272" s="43">
        <v>63.947140552786401</v>
      </c>
      <c r="Q272" s="33" t="s">
        <v>297</v>
      </c>
      <c r="R272" s="45">
        <v>14.671499787845701</v>
      </c>
      <c r="S272" s="43">
        <v>66.919112254772102</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14.0897070513728</v>
      </c>
      <c r="AE272">
        <f t="shared" si="41"/>
        <v>13.4052229539633</v>
      </c>
      <c r="AF272">
        <f t="shared" si="42"/>
        <v>14.3404359943095</v>
      </c>
      <c r="AG272">
        <f t="shared" si="43"/>
        <v>12.876813347653901</v>
      </c>
      <c r="AI272">
        <f t="shared" si="44"/>
        <v>12.4952956821406</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33.512342708595902</v>
      </c>
      <c r="AS272">
        <f t="shared" si="46"/>
        <v>33.3095420236534</v>
      </c>
      <c r="AT272">
        <f t="shared" si="47"/>
        <v>33.403393021534797</v>
      </c>
      <c r="AU272">
        <f t="shared" si="48"/>
        <v>34.521773979204099</v>
      </c>
      <c r="AW272">
        <f t="shared" si="49"/>
        <v>31.742517780047301</v>
      </c>
    </row>
    <row r="273" spans="1:49" x14ac:dyDescent="0.3">
      <c r="A273" s="33" t="s">
        <v>329</v>
      </c>
      <c r="B273" s="37">
        <v>14.012972808352099</v>
      </c>
      <c r="C273" s="37">
        <v>38.4613655463097</v>
      </c>
      <c r="E273" s="33" t="s">
        <v>329</v>
      </c>
      <c r="F273" s="43">
        <v>13.9855103750878</v>
      </c>
      <c r="G273" s="43">
        <v>38.938828652141702</v>
      </c>
      <c r="I273" s="33" t="s">
        <v>329</v>
      </c>
      <c r="J273" s="38">
        <v>15.116813974349199</v>
      </c>
      <c r="K273" s="37">
        <v>38.927464219986597</v>
      </c>
      <c r="M273" s="33" t="s">
        <v>329</v>
      </c>
      <c r="N273" s="45">
        <v>13.2545440916785</v>
      </c>
      <c r="O273" s="43">
        <v>36.305643664917802</v>
      </c>
      <c r="Q273" s="33" t="s">
        <v>329</v>
      </c>
      <c r="R273" s="45">
        <v>12.429465540499599</v>
      </c>
      <c r="S273" s="43">
        <v>35.948457625193299</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13.5103388191981</v>
      </c>
      <c r="AE273">
        <f t="shared" si="41"/>
        <v>13.4264334244462</v>
      </c>
      <c r="AF273">
        <f t="shared" si="42"/>
        <v>14.5024124465741</v>
      </c>
      <c r="AG273">
        <f t="shared" si="43"/>
        <v>13.0465396608621</v>
      </c>
      <c r="AI273">
        <f t="shared" si="44"/>
        <v>11.5879142280331</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29.843942421416301</v>
      </c>
      <c r="AS273">
        <f t="shared" si="46"/>
        <v>31.029829819100399</v>
      </c>
      <c r="AT273">
        <f t="shared" si="47"/>
        <v>29.437694868234502</v>
      </c>
      <c r="AU273">
        <f t="shared" si="48"/>
        <v>29.178972444224101</v>
      </c>
      <c r="AW273">
        <f t="shared" si="49"/>
        <v>30.574034732098799</v>
      </c>
    </row>
    <row r="274" spans="1:49" x14ac:dyDescent="0.3">
      <c r="A274" s="33" t="s">
        <v>23</v>
      </c>
      <c r="B274" s="37">
        <v>15.5117472232364</v>
      </c>
      <c r="C274" s="37">
        <v>31.196215616542101</v>
      </c>
      <c r="E274" s="33" t="s">
        <v>23</v>
      </c>
      <c r="F274" s="43">
        <v>15.2806402804783</v>
      </c>
      <c r="G274" s="43">
        <v>32.0180617219536</v>
      </c>
      <c r="I274" s="33" t="s">
        <v>23</v>
      </c>
      <c r="J274" s="38">
        <v>17.9741612341349</v>
      </c>
      <c r="K274" s="37">
        <v>32.692120275918398</v>
      </c>
      <c r="M274" s="33" t="s">
        <v>23</v>
      </c>
      <c r="N274" s="45">
        <v>14.7828327980585</v>
      </c>
      <c r="O274" s="43">
        <v>28.646519205213899</v>
      </c>
      <c r="Q274" s="33" t="s">
        <v>23</v>
      </c>
      <c r="R274" s="45">
        <v>14.0073679081185</v>
      </c>
      <c r="S274" s="43">
        <v>27.42277829775</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9.6999235094654104</v>
      </c>
      <c r="AE274">
        <f t="shared" si="41"/>
        <v>9.6708967925029192</v>
      </c>
      <c r="AF274">
        <f t="shared" si="42"/>
        <v>10.255612207291501</v>
      </c>
      <c r="AG274">
        <f t="shared" si="43"/>
        <v>9.98059924735586</v>
      </c>
      <c r="AI274">
        <f t="shared" si="44"/>
        <v>9.4043568219954796</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23.048058205694598</v>
      </c>
      <c r="AS274">
        <f t="shared" si="46"/>
        <v>22.423554612029498</v>
      </c>
      <c r="AT274">
        <f t="shared" si="47"/>
        <v>23.395091933084199</v>
      </c>
      <c r="AU274">
        <f t="shared" si="48"/>
        <v>24.191088909464099</v>
      </c>
      <c r="AW274">
        <f t="shared" si="49"/>
        <v>31.725160001060299</v>
      </c>
    </row>
    <row r="275" spans="1:49" x14ac:dyDescent="0.3">
      <c r="A275" s="33" t="s">
        <v>92</v>
      </c>
      <c r="B275" s="37">
        <v>16.972789300972799</v>
      </c>
      <c r="C275" s="37">
        <v>56.010849326233298</v>
      </c>
      <c r="E275" s="33" t="s">
        <v>92</v>
      </c>
      <c r="F275" s="43">
        <v>17.234403730566299</v>
      </c>
      <c r="G275" s="43">
        <v>57.9711233410723</v>
      </c>
      <c r="I275" s="33" t="s">
        <v>92</v>
      </c>
      <c r="J275" s="38">
        <v>17.527730688784001</v>
      </c>
      <c r="K275" s="37">
        <v>58.133678794303897</v>
      </c>
      <c r="M275" s="33" t="s">
        <v>92</v>
      </c>
      <c r="N275" s="45">
        <v>14.185006833307501</v>
      </c>
      <c r="O275" s="43">
        <v>57.037499363414099</v>
      </c>
      <c r="Q275" s="33" t="s">
        <v>92</v>
      </c>
      <c r="R275" s="45">
        <v>14.550254781290301</v>
      </c>
      <c r="S275" s="43">
        <v>58.839406073274603</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9.2608837644767501</v>
      </c>
      <c r="AE275">
        <f t="shared" si="41"/>
        <v>9.1879782598787898</v>
      </c>
      <c r="AF275">
        <f t="shared" si="42"/>
        <v>9.2018421945057405</v>
      </c>
      <c r="AG275">
        <f t="shared" si="43"/>
        <v>8.3814261222935897</v>
      </c>
      <c r="AI275">
        <f t="shared" si="44"/>
        <v>8.3755144933030792</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32.784490687404499</v>
      </c>
      <c r="AS275">
        <f t="shared" si="46"/>
        <v>21.2512188640438</v>
      </c>
      <c r="AT275">
        <f t="shared" si="47"/>
        <v>21.587237722377701</v>
      </c>
      <c r="AU275">
        <f t="shared" si="48"/>
        <v>30.536524768058701</v>
      </c>
      <c r="AW275">
        <f t="shared" si="49"/>
        <v>35.174721038939502</v>
      </c>
    </row>
    <row r="276" spans="1:49" x14ac:dyDescent="0.3">
      <c r="A276" s="33" t="s">
        <v>99</v>
      </c>
      <c r="B276" s="37">
        <v>11.8086256873277</v>
      </c>
      <c r="C276" s="37">
        <v>27.147321665977699</v>
      </c>
      <c r="E276" s="33" t="s">
        <v>99</v>
      </c>
      <c r="F276" s="43">
        <v>11.9903324158748</v>
      </c>
      <c r="G276" s="43">
        <v>26.5187158943146</v>
      </c>
      <c r="I276" s="33" t="s">
        <v>99</v>
      </c>
      <c r="J276" s="38">
        <v>12.581521828954999</v>
      </c>
      <c r="K276" s="37">
        <v>26.727454755342201</v>
      </c>
      <c r="M276" s="33" t="s">
        <v>99</v>
      </c>
      <c r="N276" s="45">
        <v>11.0462550076762</v>
      </c>
      <c r="O276" s="43">
        <v>26.306042566961899</v>
      </c>
      <c r="Q276" s="33" t="s">
        <v>99</v>
      </c>
      <c r="R276" s="45">
        <v>9.5433366374606798</v>
      </c>
      <c r="S276" s="43">
        <v>25.4350576225577</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9.4459852221245804</v>
      </c>
      <c r="AE276">
        <f t="shared" si="41"/>
        <v>8.8022220841989895</v>
      </c>
      <c r="AF276">
        <f t="shared" si="42"/>
        <v>9.5224667011534905</v>
      </c>
      <c r="AG276">
        <f t="shared" si="43"/>
        <v>9.3400305393101402</v>
      </c>
      <c r="AI276">
        <f t="shared" si="44"/>
        <v>8.5184288811202507</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22.129866470124401</v>
      </c>
      <c r="AS276">
        <f t="shared" si="46"/>
        <v>22.509018911473401</v>
      </c>
      <c r="AT276">
        <f t="shared" si="47"/>
        <v>22.700793462300201</v>
      </c>
      <c r="AU276">
        <f t="shared" si="48"/>
        <v>23.064462953483702</v>
      </c>
      <c r="AW276">
        <f t="shared" si="49"/>
        <v>21.384746068238801</v>
      </c>
    </row>
    <row r="277" spans="1:49" x14ac:dyDescent="0.3">
      <c r="A277" s="33" t="s">
        <v>107</v>
      </c>
      <c r="B277" s="37">
        <v>12.4976227674572</v>
      </c>
      <c r="C277" s="37">
        <v>30.728166386871401</v>
      </c>
      <c r="E277" s="33" t="s">
        <v>107</v>
      </c>
      <c r="F277" s="43">
        <v>13.3335738150467</v>
      </c>
      <c r="G277" s="43">
        <v>30.923592494443099</v>
      </c>
      <c r="I277" s="33" t="s">
        <v>107</v>
      </c>
      <c r="J277" s="38">
        <v>15.1097286394177</v>
      </c>
      <c r="K277" s="37">
        <v>31.062012941646501</v>
      </c>
      <c r="M277" s="33" t="s">
        <v>107</v>
      </c>
      <c r="N277" s="45">
        <v>13.1530168044674</v>
      </c>
      <c r="O277" s="43">
        <v>31.328136207361599</v>
      </c>
      <c r="Q277" s="33" t="s">
        <v>107</v>
      </c>
      <c r="R277" s="45">
        <v>12.0983697931216</v>
      </c>
      <c r="S277" s="43">
        <v>30.2363449497898</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12.992509933503699</v>
      </c>
      <c r="AE277">
        <f t="shared" si="41"/>
        <v>13.298470616253701</v>
      </c>
      <c r="AF277">
        <f t="shared" si="42"/>
        <v>15.8641276795209</v>
      </c>
      <c r="AG277">
        <f t="shared" si="43"/>
        <v>12.5942101941279</v>
      </c>
      <c r="AI277">
        <f t="shared" si="44"/>
        <v>11.3031985575796</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20.198983357699898</v>
      </c>
      <c r="AS277">
        <f t="shared" si="46"/>
        <v>20.764403953227799</v>
      </c>
      <c r="AT277">
        <f t="shared" si="47"/>
        <v>21.442937089461299</v>
      </c>
      <c r="AU277">
        <f t="shared" si="48"/>
        <v>20.639255826416701</v>
      </c>
      <c r="AW277">
        <f t="shared" si="49"/>
        <v>19.476556554059901</v>
      </c>
    </row>
    <row r="278" spans="1:49" x14ac:dyDescent="0.3">
      <c r="A278" s="33" t="s">
        <v>115</v>
      </c>
      <c r="B278" s="37">
        <v>10.2862221838148</v>
      </c>
      <c r="C278" s="37">
        <v>53.463320263822901</v>
      </c>
      <c r="E278" s="33" t="s">
        <v>115</v>
      </c>
      <c r="F278" s="43">
        <v>10.4122346230609</v>
      </c>
      <c r="G278" s="43">
        <v>45.0765873424861</v>
      </c>
      <c r="I278" s="33" t="s">
        <v>115</v>
      </c>
      <c r="J278" s="38">
        <v>11.7962459792057</v>
      </c>
      <c r="K278" s="37">
        <v>45.0765873424861</v>
      </c>
      <c r="M278" s="33" t="s">
        <v>115</v>
      </c>
      <c r="N278" s="45">
        <v>9.7126998294505906</v>
      </c>
      <c r="O278" s="43">
        <v>45.189931416765504</v>
      </c>
      <c r="Q278" s="33" t="s">
        <v>115</v>
      </c>
      <c r="R278" s="45">
        <v>9.2260150492038004</v>
      </c>
      <c r="S278" s="43">
        <v>46.036100348839803</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8.9778175882621003</v>
      </c>
      <c r="AE278">
        <f t="shared" si="41"/>
        <v>8.7055157852845593</v>
      </c>
      <c r="AF278">
        <f t="shared" si="42"/>
        <v>9.0172117706236499</v>
      </c>
      <c r="AG278">
        <f t="shared" si="43"/>
        <v>8.4121167905947392</v>
      </c>
      <c r="AI278">
        <f t="shared" si="44"/>
        <v>7.8004943490635297</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20.441595341657401</v>
      </c>
      <c r="AS278">
        <f t="shared" si="46"/>
        <v>20.450307780734001</v>
      </c>
      <c r="AT278">
        <f t="shared" si="47"/>
        <v>21.028966878407701</v>
      </c>
      <c r="AU278">
        <f t="shared" si="48"/>
        <v>20.6858243144322</v>
      </c>
      <c r="AW278">
        <f t="shared" si="49"/>
        <v>20.601976085698301</v>
      </c>
    </row>
    <row r="279" spans="1:49" x14ac:dyDescent="0.3">
      <c r="A279" s="33" t="s">
        <v>129</v>
      </c>
      <c r="B279" s="37">
        <v>14.045754886234899</v>
      </c>
      <c r="C279" s="37">
        <v>38.175177355823998</v>
      </c>
      <c r="E279" s="33" t="s">
        <v>129</v>
      </c>
      <c r="F279" s="43">
        <v>14.023358246301999</v>
      </c>
      <c r="G279" s="43">
        <v>39.2592827741855</v>
      </c>
      <c r="I279" s="33" t="s">
        <v>129</v>
      </c>
      <c r="J279" s="38">
        <v>14.5247100339994</v>
      </c>
      <c r="K279" s="37">
        <v>40.584516506316803</v>
      </c>
      <c r="M279" s="33" t="s">
        <v>129</v>
      </c>
      <c r="N279" s="45">
        <v>12.909206358118199</v>
      </c>
      <c r="O279" s="43">
        <v>43.903180754618703</v>
      </c>
      <c r="Q279" s="33" t="s">
        <v>129</v>
      </c>
      <c r="R279" s="45">
        <v>11.7517750753742</v>
      </c>
      <c r="S279" s="43">
        <v>43.972733564719697</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14.5892756713785</v>
      </c>
      <c r="AE279">
        <f t="shared" si="41"/>
        <v>14.179182142384899</v>
      </c>
      <c r="AF279">
        <f t="shared" si="42"/>
        <v>15.088670093432</v>
      </c>
      <c r="AG279">
        <f t="shared" si="43"/>
        <v>14.0771014546108</v>
      </c>
      <c r="AI279">
        <f t="shared" si="44"/>
        <v>12.5382538723736</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36.623584255334002</v>
      </c>
      <c r="AS279">
        <f t="shared" si="46"/>
        <v>41.810397839434998</v>
      </c>
      <c r="AT279">
        <f t="shared" si="47"/>
        <v>41.743821033897298</v>
      </c>
      <c r="AU279">
        <f t="shared" si="48"/>
        <v>37.233947891575497</v>
      </c>
      <c r="AW279">
        <f t="shared" si="49"/>
        <v>36.7956444177739</v>
      </c>
    </row>
    <row r="280" spans="1:49" x14ac:dyDescent="0.3">
      <c r="A280" s="33" t="s">
        <v>132</v>
      </c>
      <c r="B280" s="37">
        <v>13.4840149232386</v>
      </c>
      <c r="C280" s="37">
        <v>24.4228802541008</v>
      </c>
      <c r="E280" s="33" t="s">
        <v>132</v>
      </c>
      <c r="F280" s="43">
        <v>13.8606756689094</v>
      </c>
      <c r="G280" s="43">
        <v>25.096276600599602</v>
      </c>
      <c r="I280" s="33" t="s">
        <v>132</v>
      </c>
      <c r="J280" s="38">
        <v>14.0677038464285</v>
      </c>
      <c r="K280" s="37">
        <v>25.1958578932359</v>
      </c>
      <c r="M280" s="33" t="s">
        <v>132</v>
      </c>
      <c r="N280" s="45">
        <v>14.219732717120801</v>
      </c>
      <c r="O280" s="43">
        <v>24.778472320953298</v>
      </c>
      <c r="Q280" s="33" t="s">
        <v>132</v>
      </c>
      <c r="R280" s="45">
        <v>13.3669393378712</v>
      </c>
      <c r="S280" s="43">
        <v>24.135681788811599</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14.3248531629881</v>
      </c>
      <c r="AE280">
        <f t="shared" si="41"/>
        <v>13.911129938886299</v>
      </c>
      <c r="AF280">
        <f t="shared" si="42"/>
        <v>14.7892461486265</v>
      </c>
      <c r="AG280">
        <f t="shared" si="43"/>
        <v>14.1505775725203</v>
      </c>
      <c r="AI280">
        <f t="shared" si="44"/>
        <v>13.184803409972901</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33.156829885148397</v>
      </c>
      <c r="AS280">
        <f t="shared" si="46"/>
        <v>33.794063540079797</v>
      </c>
      <c r="AT280">
        <f t="shared" si="47"/>
        <v>33.936638213403199</v>
      </c>
      <c r="AU280">
        <f t="shared" si="48"/>
        <v>32.195544725161099</v>
      </c>
      <c r="AW280">
        <f t="shared" si="49"/>
        <v>31.728595704357499</v>
      </c>
    </row>
    <row r="281" spans="1:49" x14ac:dyDescent="0.3">
      <c r="A281" s="33" t="s">
        <v>178</v>
      </c>
      <c r="B281" s="37">
        <v>14.4422168092609</v>
      </c>
      <c r="C281" s="37">
        <v>51.7733645832351</v>
      </c>
      <c r="E281" s="33" t="s">
        <v>178</v>
      </c>
      <c r="F281" s="43">
        <v>14.3998877772143</v>
      </c>
      <c r="G281" s="43">
        <v>52.282767345917499</v>
      </c>
      <c r="I281" s="33" t="s">
        <v>178</v>
      </c>
      <c r="J281" s="38">
        <v>15.894016984165701</v>
      </c>
      <c r="K281" s="37">
        <v>52.5279223866536</v>
      </c>
      <c r="M281" s="33" t="s">
        <v>178</v>
      </c>
      <c r="N281" s="45">
        <v>14.728959686601501</v>
      </c>
      <c r="O281" s="43">
        <v>52.897744570203798</v>
      </c>
      <c r="Q281" s="33" t="s">
        <v>178</v>
      </c>
      <c r="R281" s="45">
        <v>13.272520719031</v>
      </c>
      <c r="S281" s="43">
        <v>53.059910618893298</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16.033170559142</v>
      </c>
      <c r="AE281">
        <f t="shared" si="41"/>
        <v>15.8013424672152</v>
      </c>
      <c r="AF281">
        <f t="shared" si="42"/>
        <v>16.085622150572199</v>
      </c>
      <c r="AG281">
        <f t="shared" si="43"/>
        <v>14.593227201345901</v>
      </c>
      <c r="AI281">
        <f t="shared" si="44"/>
        <v>13.4696876291782</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36.358658021394199</v>
      </c>
      <c r="AS281">
        <f t="shared" si="46"/>
        <v>35.984176076605898</v>
      </c>
      <c r="AT281">
        <f t="shared" si="47"/>
        <v>36.028013940506803</v>
      </c>
      <c r="AU281">
        <f t="shared" si="48"/>
        <v>33.882637522444803</v>
      </c>
      <c r="AW281">
        <f t="shared" si="49"/>
        <v>35.992015289877401</v>
      </c>
    </row>
    <row r="282" spans="1:49" x14ac:dyDescent="0.3">
      <c r="A282" s="33" t="s">
        <v>223</v>
      </c>
      <c r="B282" s="37">
        <v>10.6817859335028</v>
      </c>
      <c r="C282" s="37">
        <v>22.349127441208399</v>
      </c>
      <c r="E282" s="33" t="s">
        <v>223</v>
      </c>
      <c r="F282" s="43">
        <v>9.7515637327185303</v>
      </c>
      <c r="G282" s="43">
        <v>28.638494027423398</v>
      </c>
      <c r="I282" s="33" t="s">
        <v>223</v>
      </c>
      <c r="J282" s="38">
        <v>10.5815884059372</v>
      </c>
      <c r="K282" s="37">
        <v>26.840005014531901</v>
      </c>
      <c r="M282" s="33" t="s">
        <v>223</v>
      </c>
      <c r="N282" s="45">
        <v>9.69555873316998</v>
      </c>
      <c r="O282" s="43">
        <v>22.168026025721002</v>
      </c>
      <c r="Q282" s="33" t="s">
        <v>223</v>
      </c>
      <c r="R282" s="45">
        <v>9.6681387342692897</v>
      </c>
      <c r="S282" s="43">
        <v>22.761157810384798</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18.768300016223499</v>
      </c>
      <c r="AE282">
        <f t="shared" si="41"/>
        <v>19.189786580772399</v>
      </c>
      <c r="AF282">
        <f t="shared" si="42"/>
        <v>20.0826916627679</v>
      </c>
      <c r="AG282">
        <f t="shared" si="43"/>
        <v>17.650898878088899</v>
      </c>
      <c r="AI282">
        <f t="shared" si="44"/>
        <v>16.406670191745199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65.785428314064305</v>
      </c>
      <c r="AS282">
        <f t="shared" si="46"/>
        <v>65.770165203889206</v>
      </c>
      <c r="AT282">
        <f t="shared" si="47"/>
        <v>65.837811339287597</v>
      </c>
      <c r="AU282">
        <f t="shared" si="48"/>
        <v>66.000661731404307</v>
      </c>
      <c r="AW282">
        <f t="shared" si="49"/>
        <v>63.544535031362699</v>
      </c>
    </row>
    <row r="283" spans="1:49" x14ac:dyDescent="0.3">
      <c r="A283" s="33" t="s">
        <v>276</v>
      </c>
      <c r="B283" s="37">
        <v>16.760867017978299</v>
      </c>
      <c r="C283" s="37">
        <v>49.321590774000597</v>
      </c>
      <c r="E283" s="33" t="s">
        <v>276</v>
      </c>
      <c r="F283" s="43">
        <v>15.8398498829304</v>
      </c>
      <c r="G283" s="43">
        <v>52.2860634977297</v>
      </c>
      <c r="I283" s="33" t="s">
        <v>276</v>
      </c>
      <c r="J283" s="38">
        <v>17.596085875779099</v>
      </c>
      <c r="K283" s="37">
        <v>52.440436214652998</v>
      </c>
      <c r="M283" s="33" t="s">
        <v>276</v>
      </c>
      <c r="N283" s="45">
        <v>15.3092134391282</v>
      </c>
      <c r="O283" s="43">
        <v>34.818611444854099</v>
      </c>
      <c r="Q283" s="33" t="s">
        <v>276</v>
      </c>
      <c r="R283" s="45">
        <v>14.3889971179256</v>
      </c>
      <c r="S283" s="43">
        <v>33.922848381012301</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14.9977132102124</v>
      </c>
      <c r="AE283">
        <f t="shared" si="41"/>
        <v>14.5675067687897</v>
      </c>
      <c r="AF283">
        <f t="shared" si="42"/>
        <v>15.4393864746551</v>
      </c>
      <c r="AG283">
        <f t="shared" si="43"/>
        <v>14.7448074357241</v>
      </c>
      <c r="AI283">
        <f t="shared" si="44"/>
        <v>14.052547937453699</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37.082104624687702</v>
      </c>
      <c r="AS283">
        <f t="shared" si="46"/>
        <v>37.086264039282398</v>
      </c>
      <c r="AT283">
        <f t="shared" si="47"/>
        <v>37.458016633867203</v>
      </c>
      <c r="AU283">
        <f t="shared" si="48"/>
        <v>36.422468071877297</v>
      </c>
      <c r="AW283">
        <f t="shared" si="49"/>
        <v>34.719082610001301</v>
      </c>
    </row>
    <row r="284" spans="1:49" x14ac:dyDescent="0.3">
      <c r="A284" s="33" t="s">
        <v>309</v>
      </c>
      <c r="B284" s="37">
        <v>15.168853548833599</v>
      </c>
      <c r="C284" s="37">
        <v>37.379123240470499</v>
      </c>
      <c r="E284" s="33" t="s">
        <v>309</v>
      </c>
      <c r="F284" s="43">
        <v>15.1743171433223</v>
      </c>
      <c r="G284" s="43">
        <v>35.727913120035197</v>
      </c>
      <c r="I284" s="33" t="s">
        <v>309</v>
      </c>
      <c r="J284" s="38">
        <v>15.1682233176466</v>
      </c>
      <c r="K284" s="37">
        <v>33.8858363475346</v>
      </c>
      <c r="M284" s="33" t="s">
        <v>309</v>
      </c>
      <c r="N284" s="45">
        <v>12.9120131665962</v>
      </c>
      <c r="O284" s="43">
        <v>30.388224879456999</v>
      </c>
      <c r="Q284" s="33" t="s">
        <v>309</v>
      </c>
      <c r="R284" s="45">
        <v>12.2905390281105</v>
      </c>
      <c r="S284" s="43">
        <v>29.450138213034201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14.073893403107901</v>
      </c>
      <c r="AE284">
        <f t="shared" si="41"/>
        <v>14.176143239572299</v>
      </c>
      <c r="AF284">
        <f t="shared" si="42"/>
        <v>13.9343045048715</v>
      </c>
      <c r="AG284">
        <f t="shared" si="43"/>
        <v>12.479425375373999</v>
      </c>
      <c r="AI284">
        <f t="shared" si="44"/>
        <v>11.023618608563901</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19.481912800011401</v>
      </c>
      <c r="AS284">
        <f t="shared" si="46"/>
        <v>19.1249461591898</v>
      </c>
      <c r="AT284">
        <f t="shared" si="47"/>
        <v>26.068904771286</v>
      </c>
      <c r="AU284">
        <f t="shared" si="48"/>
        <v>20.377423456880098</v>
      </c>
      <c r="AW284">
        <f t="shared" si="49"/>
        <v>20.138246995049698</v>
      </c>
    </row>
    <row r="285" spans="1:49" x14ac:dyDescent="0.3">
      <c r="A285" s="33" t="s">
        <v>331</v>
      </c>
      <c r="B285" s="37">
        <v>13.4056646858708</v>
      </c>
      <c r="C285" s="37">
        <v>39.846616725550902</v>
      </c>
      <c r="E285" s="33" t="s">
        <v>331</v>
      </c>
      <c r="F285" s="43">
        <v>13.6183076502872</v>
      </c>
      <c r="G285" s="43">
        <v>38.828376194396697</v>
      </c>
      <c r="I285" s="33" t="s">
        <v>331</v>
      </c>
      <c r="J285" s="38">
        <v>13.7949284876596</v>
      </c>
      <c r="K285" s="37">
        <v>40.838879513334597</v>
      </c>
      <c r="M285" s="33" t="s">
        <v>331</v>
      </c>
      <c r="N285" s="45">
        <v>12.4447512185705</v>
      </c>
      <c r="O285" s="43">
        <v>40.278968607226197</v>
      </c>
      <c r="Q285" s="33" t="s">
        <v>331</v>
      </c>
      <c r="R285" s="45">
        <v>11.512170566513401</v>
      </c>
      <c r="S285" s="43">
        <v>38.926583616091797</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12.052881986713301</v>
      </c>
      <c r="AE285">
        <f t="shared" si="41"/>
        <v>11.738436541947801</v>
      </c>
      <c r="AF285">
        <f t="shared" si="42"/>
        <v>13.4364822941544</v>
      </c>
      <c r="AG285">
        <f t="shared" si="43"/>
        <v>10.666984992740399</v>
      </c>
      <c r="AI285">
        <f t="shared" si="44"/>
        <v>10.5636026153042</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20.794531504261698</v>
      </c>
      <c r="AS285">
        <f t="shared" si="46"/>
        <v>20.215215952625499</v>
      </c>
      <c r="AT285">
        <f t="shared" si="47"/>
        <v>20.792026389566502</v>
      </c>
      <c r="AU285">
        <f t="shared" si="48"/>
        <v>20.082013046624098</v>
      </c>
      <c r="AW285">
        <f t="shared" si="49"/>
        <v>19.443051704663901</v>
      </c>
    </row>
    <row r="286" spans="1:49" x14ac:dyDescent="0.3">
      <c r="A286" s="33" t="s">
        <v>13</v>
      </c>
      <c r="B286" s="37">
        <v>18.0206214128558</v>
      </c>
      <c r="C286" s="37">
        <v>32.215214305316202</v>
      </c>
      <c r="E286" s="33" t="s">
        <v>13</v>
      </c>
      <c r="F286" s="43">
        <v>17.439624487719701</v>
      </c>
      <c r="G286" s="43">
        <v>32.736285346117498</v>
      </c>
      <c r="I286" s="33" t="s">
        <v>13</v>
      </c>
      <c r="J286" s="38">
        <v>18.152163794315602</v>
      </c>
      <c r="K286" s="37">
        <v>32.8273961773303</v>
      </c>
      <c r="M286" s="33" t="s">
        <v>13</v>
      </c>
      <c r="N286" s="45">
        <v>14.8945303277949</v>
      </c>
      <c r="O286" s="43">
        <v>32.406919822840798</v>
      </c>
      <c r="Q286" s="33" t="s">
        <v>13</v>
      </c>
      <c r="R286" s="45">
        <v>13.674341443708499</v>
      </c>
      <c r="S286" s="43">
        <v>29.207294448266602</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17.353399367209501</v>
      </c>
      <c r="AE286">
        <f t="shared" si="41"/>
        <v>17.4520355195809</v>
      </c>
      <c r="AF286">
        <f t="shared" si="42"/>
        <v>18.109000949608301</v>
      </c>
      <c r="AG286">
        <f t="shared" si="43"/>
        <v>16.462049960383201</v>
      </c>
      <c r="AI286">
        <f t="shared" si="44"/>
        <v>16.1716643829097</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49.439391589978797</v>
      </c>
      <c r="AS286">
        <f t="shared" si="46"/>
        <v>50.422946135035502</v>
      </c>
      <c r="AT286">
        <f t="shared" si="47"/>
        <v>50.471770464734</v>
      </c>
      <c r="AU286">
        <f t="shared" si="48"/>
        <v>50.1053859965157</v>
      </c>
      <c r="AW286">
        <f t="shared" si="49"/>
        <v>50.2156016348778</v>
      </c>
    </row>
    <row r="287" spans="1:49" x14ac:dyDescent="0.3">
      <c r="A287" s="33" t="s">
        <v>57</v>
      </c>
      <c r="B287" s="37">
        <v>12.3516336249287</v>
      </c>
      <c r="C287" s="37">
        <v>33.645377517452502</v>
      </c>
      <c r="E287" s="33" t="s">
        <v>57</v>
      </c>
      <c r="F287" s="43">
        <v>12.4885357442983</v>
      </c>
      <c r="G287" s="43">
        <v>33.218084663933901</v>
      </c>
      <c r="I287" s="33" t="s">
        <v>57</v>
      </c>
      <c r="J287" s="38">
        <v>12.6168656629245</v>
      </c>
      <c r="K287" s="37">
        <v>41.119593586425502</v>
      </c>
      <c r="M287" s="33" t="s">
        <v>57</v>
      </c>
      <c r="N287" s="45">
        <v>11.7872717187782</v>
      </c>
      <c r="O287" s="43">
        <v>31.173296690129199</v>
      </c>
      <c r="Q287" s="33" t="s">
        <v>57</v>
      </c>
      <c r="R287" s="45">
        <v>10.351533754704599</v>
      </c>
      <c r="S287" s="43">
        <v>29.712119822524301</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11.781409913487099</v>
      </c>
      <c r="AE287">
        <f t="shared" si="41"/>
        <v>11.230437683910299</v>
      </c>
      <c r="AF287">
        <f t="shared" si="42"/>
        <v>11.940730892541501</v>
      </c>
      <c r="AG287">
        <f t="shared" si="43"/>
        <v>10.8857504699412</v>
      </c>
      <c r="AI287">
        <f t="shared" si="44"/>
        <v>10.894161425365899</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31.5396184201953</v>
      </c>
      <c r="AS287">
        <f t="shared" si="46"/>
        <v>33.054684657910599</v>
      </c>
      <c r="AT287">
        <f t="shared" si="47"/>
        <v>33.216956414188097</v>
      </c>
      <c r="AU287">
        <f t="shared" si="48"/>
        <v>29.8746647025805</v>
      </c>
      <c r="AW287">
        <f t="shared" si="49"/>
        <v>24.3923292753745</v>
      </c>
    </row>
    <row r="288" spans="1:49" x14ac:dyDescent="0.3">
      <c r="A288" s="33" t="s">
        <v>82</v>
      </c>
      <c r="B288" s="37">
        <v>10.077043732327899</v>
      </c>
      <c r="C288" s="37">
        <v>19.720311413208801</v>
      </c>
      <c r="E288" s="33" t="s">
        <v>82</v>
      </c>
      <c r="F288" s="43">
        <v>10.3171973687798</v>
      </c>
      <c r="G288" s="43">
        <v>28.839778351993999</v>
      </c>
      <c r="I288" s="33" t="s">
        <v>82</v>
      </c>
      <c r="J288" s="38">
        <v>11.2519101500821</v>
      </c>
      <c r="K288" s="37">
        <v>23.6975301538811</v>
      </c>
      <c r="M288" s="33" t="s">
        <v>82</v>
      </c>
      <c r="N288" s="45">
        <v>10.2943866141224</v>
      </c>
      <c r="O288" s="43">
        <v>29.993537362152601</v>
      </c>
      <c r="Q288" s="33" t="s">
        <v>82</v>
      </c>
      <c r="R288" s="45">
        <v>8.5868729212527608</v>
      </c>
      <c r="S288" s="43">
        <v>29.428563359819801</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13.754793637845699</v>
      </c>
      <c r="AE288">
        <f t="shared" si="41"/>
        <v>13.6904465224062</v>
      </c>
      <c r="AF288">
        <f t="shared" si="42"/>
        <v>15.035829224086701</v>
      </c>
      <c r="AG288">
        <f t="shared" si="43"/>
        <v>13.345607419704701</v>
      </c>
      <c r="AI288">
        <f t="shared" si="44"/>
        <v>12.900208442292801</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52.291989662224204</v>
      </c>
      <c r="AS288">
        <f t="shared" si="46"/>
        <v>51.480758554089199</v>
      </c>
      <c r="AT288">
        <f t="shared" si="47"/>
        <v>51.480758554089199</v>
      </c>
      <c r="AU288">
        <f t="shared" si="48"/>
        <v>45.207936655318001</v>
      </c>
      <c r="AW288">
        <f t="shared" si="49"/>
        <v>47.277359088299598</v>
      </c>
    </row>
    <row r="289" spans="1:49" x14ac:dyDescent="0.3">
      <c r="A289" s="33" t="s">
        <v>87</v>
      </c>
      <c r="B289" s="37">
        <v>16.144201981271699</v>
      </c>
      <c r="C289" s="37">
        <v>51.960701345938098</v>
      </c>
      <c r="E289" s="33" t="s">
        <v>87</v>
      </c>
      <c r="F289" s="43">
        <v>16.099505936367802</v>
      </c>
      <c r="G289" s="43">
        <v>51.112916944819297</v>
      </c>
      <c r="I289" s="33" t="s">
        <v>87</v>
      </c>
      <c r="J289" s="38">
        <v>16.212354545985299</v>
      </c>
      <c r="K289" s="37">
        <v>54.058316985253697</v>
      </c>
      <c r="M289" s="33" t="s">
        <v>87</v>
      </c>
      <c r="N289" s="45">
        <v>16.454475559742601</v>
      </c>
      <c r="O289" s="43">
        <v>57.407608801219901</v>
      </c>
      <c r="Q289" s="33" t="s">
        <v>87</v>
      </c>
      <c r="R289" s="45">
        <v>14.3903289973975</v>
      </c>
      <c r="S289" s="43">
        <v>57.086263370442197</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14.022022025251999</v>
      </c>
      <c r="AE289">
        <f t="shared" si="41"/>
        <v>12.9766131585579</v>
      </c>
      <c r="AF289">
        <f t="shared" si="42"/>
        <v>13.7535700728537</v>
      </c>
      <c r="AG289">
        <f t="shared" si="43"/>
        <v>12.9015244973943</v>
      </c>
      <c r="AI289">
        <f t="shared" si="44"/>
        <v>11.8173405346338</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38.569968609756302</v>
      </c>
      <c r="AS289">
        <f t="shared" si="46"/>
        <v>49.145801703083897</v>
      </c>
      <c r="AT289">
        <f t="shared" si="47"/>
        <v>49.158381282343001</v>
      </c>
      <c r="AU289">
        <f t="shared" si="48"/>
        <v>37.108739526365</v>
      </c>
      <c r="AW289">
        <f t="shared" si="49"/>
        <v>37.560900387175998</v>
      </c>
    </row>
    <row r="290" spans="1:49" x14ac:dyDescent="0.3">
      <c r="A290" s="33" t="s">
        <v>116</v>
      </c>
      <c r="B290" s="37">
        <v>13.067739353000601</v>
      </c>
      <c r="C290" s="37">
        <v>38.470018564858997</v>
      </c>
      <c r="E290" s="33" t="s">
        <v>116</v>
      </c>
      <c r="F290" s="43">
        <v>13.0886809776564</v>
      </c>
      <c r="G290" s="43">
        <v>36.638543954957498</v>
      </c>
      <c r="I290" s="33" t="s">
        <v>116</v>
      </c>
      <c r="J290" s="38">
        <v>13.6394970709548</v>
      </c>
      <c r="K290" s="37">
        <v>36.638543954957498</v>
      </c>
      <c r="M290" s="33" t="s">
        <v>116</v>
      </c>
      <c r="N290" s="45">
        <v>11.4454027180309</v>
      </c>
      <c r="O290" s="43">
        <v>38.904923814965201</v>
      </c>
      <c r="Q290" s="33" t="s">
        <v>116</v>
      </c>
      <c r="R290" s="45">
        <v>9.6480793461086396</v>
      </c>
      <c r="S290" s="43">
        <v>38.235389748579699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40.368495275607799</v>
      </c>
      <c r="AE290">
        <f t="shared" si="41"/>
        <v>25.1017854637041</v>
      </c>
      <c r="AF290">
        <f t="shared" si="42"/>
        <v>48.5671425054488</v>
      </c>
      <c r="AG290">
        <f t="shared" si="43"/>
        <v>12.735843352587599</v>
      </c>
      <c r="AI290">
        <f t="shared" si="44"/>
        <v>44.295678369979903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13.4112050598316</v>
      </c>
      <c r="C291" s="37">
        <v>28.471993271984999</v>
      </c>
      <c r="E291" s="33" t="s">
        <v>163</v>
      </c>
      <c r="F291" s="43">
        <v>14.513162100171799</v>
      </c>
      <c r="G291" s="43">
        <v>27.469676728847201</v>
      </c>
      <c r="I291" s="33" t="s">
        <v>163</v>
      </c>
      <c r="J291" s="38">
        <v>14.665106376588801</v>
      </c>
      <c r="K291" s="37">
        <v>27.9923221625554</v>
      </c>
      <c r="M291" s="33" t="s">
        <v>163</v>
      </c>
      <c r="N291" s="45">
        <v>12.137483998108401</v>
      </c>
      <c r="O291" s="43">
        <v>30.014882398250801</v>
      </c>
      <c r="Q291" s="33" t="s">
        <v>163</v>
      </c>
      <c r="R291" s="45">
        <v>10.903020025471299</v>
      </c>
      <c r="S291" s="43">
        <v>25.976479039967</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10.1182421907099</v>
      </c>
      <c r="AE291">
        <f t="shared" si="41"/>
        <v>10.0500322477544</v>
      </c>
      <c r="AF291">
        <f t="shared" si="42"/>
        <v>10.7375250318869</v>
      </c>
      <c r="AG291">
        <f t="shared" si="43"/>
        <v>9.9253889730008105</v>
      </c>
      <c r="AI291">
        <f t="shared" si="44"/>
        <v>8.9195238333363296</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18.844090664610601</v>
      </c>
      <c r="AS291">
        <f t="shared" si="46"/>
        <v>18.834652873589501</v>
      </c>
      <c r="AT291">
        <f t="shared" si="47"/>
        <v>19.3968229310372</v>
      </c>
      <c r="AU291">
        <f t="shared" si="48"/>
        <v>19.554003322679002</v>
      </c>
      <c r="AW291">
        <f t="shared" si="49"/>
        <v>18.393492802195698</v>
      </c>
    </row>
    <row r="292" spans="1:49" x14ac:dyDescent="0.3">
      <c r="A292" s="33" t="s">
        <v>232</v>
      </c>
      <c r="B292" s="37">
        <v>13.3208375049729</v>
      </c>
      <c r="C292" s="37">
        <v>46.492569438714902</v>
      </c>
      <c r="E292" s="33" t="s">
        <v>232</v>
      </c>
      <c r="F292" s="43">
        <v>12.8790717538217</v>
      </c>
      <c r="G292" s="43">
        <v>46.5998129580613</v>
      </c>
      <c r="I292" s="33" t="s">
        <v>232</v>
      </c>
      <c r="J292" s="38">
        <v>13.081592953893001</v>
      </c>
      <c r="K292" s="37">
        <v>41.390687991825999</v>
      </c>
      <c r="M292" s="33" t="s">
        <v>232</v>
      </c>
      <c r="N292" s="45">
        <v>12.221477106033801</v>
      </c>
      <c r="O292" s="43">
        <v>36.133541409944002</v>
      </c>
      <c r="Q292" s="33" t="s">
        <v>232</v>
      </c>
      <c r="R292" s="45">
        <v>11.9204730615269</v>
      </c>
      <c r="S292" s="43">
        <v>35.2491818242992</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9.0473803304256499</v>
      </c>
      <c r="AE292">
        <f t="shared" si="41"/>
        <v>9.5361512267877693</v>
      </c>
      <c r="AF292">
        <f t="shared" si="42"/>
        <v>10.1990581215387</v>
      </c>
      <c r="AG292">
        <f t="shared" si="43"/>
        <v>9.4647174545668094</v>
      </c>
      <c r="AI292">
        <f t="shared" si="44"/>
        <v>8.6765151738531792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19.604077764026002</v>
      </c>
      <c r="AS292">
        <f t="shared" si="46"/>
        <v>19.3900797629999</v>
      </c>
      <c r="AT292">
        <f t="shared" si="47"/>
        <v>19.902209751259701</v>
      </c>
      <c r="AU292">
        <f t="shared" si="48"/>
        <v>17.446042889388998</v>
      </c>
      <c r="AW292">
        <f t="shared" si="49"/>
        <v>18.1084399601861</v>
      </c>
    </row>
    <row r="293" spans="1:49" x14ac:dyDescent="0.3">
      <c r="A293" s="33" t="s">
        <v>1308</v>
      </c>
      <c r="B293" s="37">
        <v>13.877157254034399</v>
      </c>
      <c r="C293" s="37">
        <v>30.594709754888299</v>
      </c>
      <c r="E293" s="33" t="s">
        <v>1308</v>
      </c>
      <c r="F293" s="43">
        <v>13.7921053539323</v>
      </c>
      <c r="G293" s="43">
        <v>30.517263044944499</v>
      </c>
      <c r="I293" s="33" t="s">
        <v>1308</v>
      </c>
      <c r="J293" s="38">
        <v>14.1983946764992</v>
      </c>
      <c r="K293" s="37">
        <v>45.579047975422398</v>
      </c>
      <c r="M293" s="33" t="s">
        <v>1308</v>
      </c>
      <c r="N293" s="45">
        <v>13.6469645766546</v>
      </c>
      <c r="O293" s="43">
        <v>51.416024390958597</v>
      </c>
      <c r="Q293" s="33" t="s">
        <v>1308</v>
      </c>
      <c r="R293" s="45">
        <v>13.1458871117232</v>
      </c>
      <c r="S293" s="43">
        <v>52.7594681630803</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12.884447326195399</v>
      </c>
      <c r="AE293">
        <f t="shared" si="41"/>
        <v>13.094355031178001</v>
      </c>
      <c r="AF293">
        <f t="shared" si="42"/>
        <v>13.533709622504601</v>
      </c>
      <c r="AG293">
        <f t="shared" si="43"/>
        <v>12.596231256264501</v>
      </c>
      <c r="AI293">
        <f t="shared" si="44"/>
        <v>11.794502261262201</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25.861606957518301</v>
      </c>
      <c r="AS293">
        <f t="shared" si="46"/>
        <v>26.669260653633</v>
      </c>
      <c r="AT293">
        <f t="shared" si="47"/>
        <v>26.984429226029899</v>
      </c>
      <c r="AU293">
        <f t="shared" si="48"/>
        <v>25.363686511492599</v>
      </c>
      <c r="AW293">
        <f t="shared" si="49"/>
        <v>23.440778227309401</v>
      </c>
    </row>
    <row r="294" spans="1:49" x14ac:dyDescent="0.3">
      <c r="A294" s="33" t="s">
        <v>268</v>
      </c>
      <c r="B294" s="37">
        <v>12.0282295530419</v>
      </c>
      <c r="C294" s="37">
        <v>55.823722828209704</v>
      </c>
      <c r="E294" s="33" t="s">
        <v>268</v>
      </c>
      <c r="F294" s="43">
        <v>12.342356081766701</v>
      </c>
      <c r="G294" s="43">
        <v>53.3727824344653</v>
      </c>
      <c r="I294" s="33" t="s">
        <v>268</v>
      </c>
      <c r="J294" s="38">
        <v>13.0712995640933</v>
      </c>
      <c r="K294" s="37">
        <v>53.808427550676399</v>
      </c>
      <c r="M294" s="33" t="s">
        <v>268</v>
      </c>
      <c r="N294" s="45">
        <v>11.9104925310856</v>
      </c>
      <c r="O294" s="43">
        <v>52.626254245007999</v>
      </c>
      <c r="Q294" s="33" t="s">
        <v>268</v>
      </c>
      <c r="R294" s="45">
        <v>12.0498813103885</v>
      </c>
      <c r="S294" s="43">
        <v>52.071127682306397</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13.8873895038348</v>
      </c>
      <c r="AE294">
        <f t="shared" si="41"/>
        <v>15.2225693655898</v>
      </c>
      <c r="AF294">
        <f t="shared" si="42"/>
        <v>16.666911615407599</v>
      </c>
      <c r="AG294">
        <f t="shared" si="43"/>
        <v>15.1798313319802</v>
      </c>
      <c r="AI294">
        <f t="shared" si="44"/>
        <v>15.372878904981</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18.157333032309101</v>
      </c>
      <c r="AS294">
        <f t="shared" si="46"/>
        <v>19.0858281077406</v>
      </c>
      <c r="AT294">
        <f t="shared" si="47"/>
        <v>19.573616069589299</v>
      </c>
      <c r="AU294">
        <f t="shared" si="48"/>
        <v>19.650896135466301</v>
      </c>
      <c r="AW294">
        <f t="shared" si="49"/>
        <v>18.711147248618399</v>
      </c>
    </row>
    <row r="295" spans="1:49" x14ac:dyDescent="0.3">
      <c r="A295" s="33" t="s">
        <v>278</v>
      </c>
      <c r="B295" s="37">
        <v>12.558226135748599</v>
      </c>
      <c r="C295" s="37">
        <v>59.6371577308688</v>
      </c>
      <c r="E295" s="33" t="s">
        <v>278</v>
      </c>
      <c r="F295" s="43">
        <v>13.014263735051401</v>
      </c>
      <c r="G295" s="43">
        <v>59.058609310491597</v>
      </c>
      <c r="I295" s="33" t="s">
        <v>278</v>
      </c>
      <c r="J295" s="38">
        <v>11.435280329754001</v>
      </c>
      <c r="K295" s="37">
        <v>64.520049016073301</v>
      </c>
      <c r="M295" s="33" t="s">
        <v>278</v>
      </c>
      <c r="N295" s="45">
        <v>10.494977449052</v>
      </c>
      <c r="O295" s="43">
        <v>56.844955824896097</v>
      </c>
      <c r="Q295" s="33" t="s">
        <v>278</v>
      </c>
      <c r="R295" s="45">
        <v>10.5235097285425</v>
      </c>
      <c r="S295" s="43">
        <v>54.681872966590497</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11.2977338448302</v>
      </c>
      <c r="AE295">
        <f t="shared" si="41"/>
        <v>12.0703868417744</v>
      </c>
      <c r="AF295">
        <f t="shared" si="42"/>
        <v>12.667979864643801</v>
      </c>
      <c r="AG295">
        <f t="shared" si="43"/>
        <v>11.072669128573899</v>
      </c>
      <c r="AI295">
        <f t="shared" si="44"/>
        <v>10.4817301342419</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27.5609659578673</v>
      </c>
      <c r="AS295">
        <f t="shared" si="46"/>
        <v>24.414556655876801</v>
      </c>
      <c r="AT295">
        <f t="shared" si="47"/>
        <v>25.215470611472998</v>
      </c>
      <c r="AU295">
        <f t="shared" si="48"/>
        <v>21.553587417470101</v>
      </c>
      <c r="AW295">
        <f t="shared" si="49"/>
        <v>20.0285929128787</v>
      </c>
    </row>
    <row r="296" spans="1:49" x14ac:dyDescent="0.3">
      <c r="A296" s="33" t="s">
        <v>281</v>
      </c>
      <c r="B296" s="37">
        <v>12.5812860269724</v>
      </c>
      <c r="C296" s="37">
        <v>43.778242602580498</v>
      </c>
      <c r="E296" s="33" t="s">
        <v>281</v>
      </c>
      <c r="F296" s="43">
        <v>13.1142421109971</v>
      </c>
      <c r="G296" s="43">
        <v>33.9638799622699</v>
      </c>
      <c r="I296" s="33" t="s">
        <v>281</v>
      </c>
      <c r="J296" s="38">
        <v>13.3471471573018</v>
      </c>
      <c r="K296" s="37">
        <v>34.113774409855502</v>
      </c>
      <c r="M296" s="33" t="s">
        <v>281</v>
      </c>
      <c r="N296" s="45">
        <v>12.122342379585101</v>
      </c>
      <c r="O296" s="43">
        <v>36.346411192416497</v>
      </c>
      <c r="Q296" s="33" t="s">
        <v>281</v>
      </c>
      <c r="R296" s="45">
        <v>11.0585467460303</v>
      </c>
      <c r="S296" s="43">
        <v>35.087129006046503</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12.871870551407801</v>
      </c>
      <c r="AE296">
        <f t="shared" si="41"/>
        <v>11.7096673080221</v>
      </c>
      <c r="AF296">
        <f t="shared" si="42"/>
        <v>12.2209338219907</v>
      </c>
      <c r="AG296">
        <f t="shared" si="43"/>
        <v>11.4896121510988</v>
      </c>
      <c r="AI296">
        <f t="shared" si="44"/>
        <v>10.512906907047499</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29.790501848179598</v>
      </c>
      <c r="AS296">
        <f t="shared" si="46"/>
        <v>31.316557147406201</v>
      </c>
      <c r="AT296">
        <f t="shared" si="47"/>
        <v>30.2512785262875</v>
      </c>
      <c r="AU296">
        <f t="shared" si="48"/>
        <v>28.326025884187001</v>
      </c>
      <c r="AW296">
        <f t="shared" si="49"/>
        <v>29.249014512269799</v>
      </c>
    </row>
    <row r="297" spans="1:49" x14ac:dyDescent="0.3">
      <c r="A297" s="33" t="s">
        <v>286</v>
      </c>
      <c r="B297" s="37">
        <v>13.67238338382</v>
      </c>
      <c r="C297" s="37">
        <v>34.017289921585601</v>
      </c>
      <c r="E297" s="33" t="s">
        <v>286</v>
      </c>
      <c r="F297" s="43">
        <v>14.2631837076138</v>
      </c>
      <c r="G297" s="43">
        <v>31.165694497745999</v>
      </c>
      <c r="I297" s="33" t="s">
        <v>286</v>
      </c>
      <c r="J297" s="38">
        <v>14.140350271954301</v>
      </c>
      <c r="K297" s="37">
        <v>31.3393405482528</v>
      </c>
      <c r="M297" s="33" t="s">
        <v>286</v>
      </c>
      <c r="N297" s="45">
        <v>12.513693413399199</v>
      </c>
      <c r="O297" s="43">
        <v>32.623412009053602</v>
      </c>
      <c r="Q297" s="33" t="s">
        <v>286</v>
      </c>
      <c r="R297" s="45">
        <v>12.2749671446687</v>
      </c>
      <c r="S297" s="43">
        <v>32.189045046515801</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15.971774759493499</v>
      </c>
      <c r="AE297">
        <f t="shared" si="41"/>
        <v>15.8322458094179</v>
      </c>
      <c r="AF297">
        <f t="shared" si="42"/>
        <v>15.964378622362</v>
      </c>
      <c r="AG297">
        <f t="shared" si="43"/>
        <v>15.2314072976323</v>
      </c>
      <c r="AI297">
        <f t="shared" si="44"/>
        <v>14.5521636678075</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31.033655692504201</v>
      </c>
      <c r="AS297">
        <f t="shared" si="46"/>
        <v>32.506028512866102</v>
      </c>
      <c r="AT297">
        <f t="shared" si="47"/>
        <v>32.564116194952298</v>
      </c>
      <c r="AU297">
        <f t="shared" si="48"/>
        <v>31.3375080060977</v>
      </c>
      <c r="AW297">
        <f t="shared" si="49"/>
        <v>29.6740455125815</v>
      </c>
    </row>
    <row r="298" spans="1:49" x14ac:dyDescent="0.3">
      <c r="A298" s="33" t="s">
        <v>339</v>
      </c>
      <c r="B298" s="37">
        <v>13.901713453680401</v>
      </c>
      <c r="C298" s="37">
        <v>33.432704441714399</v>
      </c>
      <c r="E298" s="33" t="s">
        <v>339</v>
      </c>
      <c r="F298" s="43">
        <v>14.0486937030495</v>
      </c>
      <c r="G298" s="43">
        <v>33.641648113568102</v>
      </c>
      <c r="I298" s="33" t="s">
        <v>339</v>
      </c>
      <c r="J298" s="38">
        <v>16.034665168749601</v>
      </c>
      <c r="K298" s="37">
        <v>34.054202737187303</v>
      </c>
      <c r="M298" s="33" t="s">
        <v>339</v>
      </c>
      <c r="N298" s="45">
        <v>13.9122240474849</v>
      </c>
      <c r="O298" s="43">
        <v>34.938020973758697</v>
      </c>
      <c r="Q298" s="33" t="s">
        <v>339</v>
      </c>
      <c r="R298" s="45">
        <v>13.051005069315</v>
      </c>
      <c r="S298" s="43">
        <v>31.235197250502299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11.428656084749401</v>
      </c>
      <c r="AE298">
        <f t="shared" si="41"/>
        <v>11.642153195081301</v>
      </c>
      <c r="AF298">
        <f t="shared" si="42"/>
        <v>12.875616063010099</v>
      </c>
      <c r="AG298">
        <f t="shared" si="43"/>
        <v>10.732339708175401</v>
      </c>
      <c r="AI298">
        <f t="shared" si="44"/>
        <v>9.6126499369279497</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51.9688240587964</v>
      </c>
      <c r="AS298">
        <f t="shared" si="46"/>
        <v>52.6155461806947</v>
      </c>
      <c r="AT298">
        <f t="shared" si="47"/>
        <v>52.6155461806947</v>
      </c>
      <c r="AU298">
        <f t="shared" si="48"/>
        <v>55.7542049358903</v>
      </c>
      <c r="AW298">
        <f t="shared" si="49"/>
        <v>53.5056561867776</v>
      </c>
    </row>
    <row r="299" spans="1:49" x14ac:dyDescent="0.3">
      <c r="A299" s="33" t="s">
        <v>64</v>
      </c>
      <c r="B299" s="37">
        <v>15.114121575077901</v>
      </c>
      <c r="C299" s="37">
        <v>36.538900747018999</v>
      </c>
      <c r="E299" s="33" t="s">
        <v>64</v>
      </c>
      <c r="F299" s="43">
        <v>16.0884796429233</v>
      </c>
      <c r="G299" s="43">
        <v>26.955520296783099</v>
      </c>
      <c r="I299" s="33" t="s">
        <v>64</v>
      </c>
      <c r="J299" s="38">
        <v>18.2500157125356</v>
      </c>
      <c r="K299" s="37">
        <v>27.1927642414472</v>
      </c>
      <c r="M299" s="33" t="s">
        <v>64</v>
      </c>
      <c r="N299" s="45">
        <v>15.124275536165801</v>
      </c>
      <c r="O299" s="43">
        <v>29.868371949328498</v>
      </c>
      <c r="Q299" s="33" t="s">
        <v>64</v>
      </c>
      <c r="R299" s="45">
        <v>14.028122773995699</v>
      </c>
      <c r="S299" s="43">
        <v>27.137941080878601</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18.085911469913199</v>
      </c>
      <c r="AE299">
        <f t="shared" si="41"/>
        <v>20.040358581436301</v>
      </c>
      <c r="AF299">
        <f t="shared" si="42"/>
        <v>20.2587077183207</v>
      </c>
      <c r="AG299">
        <f t="shared" si="43"/>
        <v>18.296376934971899</v>
      </c>
      <c r="AI299">
        <f t="shared" si="44"/>
        <v>18.210476612241902</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55.192083104236197</v>
      </c>
      <c r="AS299">
        <f t="shared" si="46"/>
        <v>56.9349863670313</v>
      </c>
      <c r="AT299">
        <f t="shared" si="47"/>
        <v>57.3357379000295</v>
      </c>
      <c r="AU299">
        <f t="shared" si="48"/>
        <v>57.146067826344698</v>
      </c>
      <c r="AW299">
        <f t="shared" si="49"/>
        <v>54.739685935598501</v>
      </c>
    </row>
    <row r="300" spans="1:49" x14ac:dyDescent="0.3">
      <c r="A300" s="33" t="s">
        <v>201</v>
      </c>
      <c r="B300" s="37">
        <v>9.4106939704000698</v>
      </c>
      <c r="C300" s="37">
        <v>15.5577111669994</v>
      </c>
      <c r="E300" s="33" t="s">
        <v>201</v>
      </c>
      <c r="F300" s="43">
        <v>9.6453491146373498</v>
      </c>
      <c r="G300" s="43">
        <v>15.0535963472802</v>
      </c>
      <c r="I300" s="33" t="s">
        <v>201</v>
      </c>
      <c r="J300" s="38">
        <v>10.433610992816099</v>
      </c>
      <c r="K300" s="37">
        <v>15.342465773147699</v>
      </c>
      <c r="M300" s="33" t="s">
        <v>201</v>
      </c>
      <c r="N300" s="45">
        <v>9.6386422103289</v>
      </c>
      <c r="O300" s="43">
        <v>16.4638551483866</v>
      </c>
      <c r="Q300" s="33" t="s">
        <v>201</v>
      </c>
      <c r="R300" s="45">
        <v>9.6964349203522993</v>
      </c>
      <c r="S300" s="43">
        <v>15.1265748172251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9.6856738949215497</v>
      </c>
      <c r="AE300">
        <f t="shared" si="41"/>
        <v>9.7461085497406099</v>
      </c>
      <c r="AF300">
        <f t="shared" si="42"/>
        <v>10.2650243473353</v>
      </c>
      <c r="AG300">
        <f t="shared" si="43"/>
        <v>9.4311454678633204</v>
      </c>
      <c r="AI300">
        <f t="shared" si="44"/>
        <v>8.5595350943093305</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20.335965129620998</v>
      </c>
      <c r="AS300">
        <f t="shared" si="46"/>
        <v>21.530522070220499</v>
      </c>
      <c r="AT300">
        <f t="shared" si="47"/>
        <v>22.314743289162799</v>
      </c>
      <c r="AU300">
        <f t="shared" si="48"/>
        <v>18.7611714238239</v>
      </c>
      <c r="AW300">
        <f t="shared" si="49"/>
        <v>17.363425735076099</v>
      </c>
    </row>
    <row r="301" spans="1:49" x14ac:dyDescent="0.3">
      <c r="A301" s="33" t="s">
        <v>246</v>
      </c>
      <c r="B301" s="37">
        <v>16.182832992356499</v>
      </c>
      <c r="C301" s="37">
        <v>45.572806426526498</v>
      </c>
      <c r="E301" s="33" t="s">
        <v>246</v>
      </c>
      <c r="F301" s="43">
        <v>15.738714004703301</v>
      </c>
      <c r="G301" s="43">
        <v>46.430622996796203</v>
      </c>
      <c r="I301" s="33" t="s">
        <v>246</v>
      </c>
      <c r="J301" s="38">
        <v>16.897649326400899</v>
      </c>
      <c r="K301" s="37">
        <v>47.723081836592002</v>
      </c>
      <c r="M301" s="33" t="s">
        <v>246</v>
      </c>
      <c r="N301" s="45">
        <v>16.943656736357202</v>
      </c>
      <c r="O301" s="43">
        <v>45.681544915549701</v>
      </c>
      <c r="Q301" s="33" t="s">
        <v>246</v>
      </c>
      <c r="R301" s="45">
        <v>15.4629368101459</v>
      </c>
      <c r="S301" s="43">
        <v>46.003694919007799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12.562767245428599</v>
      </c>
      <c r="AE301">
        <f t="shared" si="41"/>
        <v>12.8056239918785</v>
      </c>
      <c r="AF301">
        <f t="shared" si="42"/>
        <v>13.4087592013703</v>
      </c>
      <c r="AG301">
        <f t="shared" si="43"/>
        <v>11.335748952327901</v>
      </c>
      <c r="AI301">
        <f t="shared" si="44"/>
        <v>11.106145874960401</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20.902779348558401</v>
      </c>
      <c r="AS301">
        <f t="shared" si="46"/>
        <v>20.401219468028799</v>
      </c>
      <c r="AT301">
        <f t="shared" si="47"/>
        <v>22.292240968197</v>
      </c>
      <c r="AU301">
        <f t="shared" si="48"/>
        <v>23.324796422837299</v>
      </c>
      <c r="AW301">
        <f t="shared" si="49"/>
        <v>24.151520776285299</v>
      </c>
    </row>
    <row r="302" spans="1:49" x14ac:dyDescent="0.3">
      <c r="A302" s="33" t="s">
        <v>288</v>
      </c>
      <c r="B302" s="37">
        <v>13.5143706121387</v>
      </c>
      <c r="C302" s="37">
        <v>37.387231385697902</v>
      </c>
      <c r="E302" s="33" t="s">
        <v>288</v>
      </c>
      <c r="F302" s="43">
        <v>13.4402939239856</v>
      </c>
      <c r="G302" s="43">
        <v>48.075998824450799</v>
      </c>
      <c r="I302" s="33" t="s">
        <v>288</v>
      </c>
      <c r="J302" s="38">
        <v>15.583389390572099</v>
      </c>
      <c r="K302" s="37">
        <v>48.082670213335497</v>
      </c>
      <c r="M302" s="33" t="s">
        <v>288</v>
      </c>
      <c r="N302" s="45">
        <v>13.206843841188499</v>
      </c>
      <c r="O302" s="43">
        <v>47.122818031757397</v>
      </c>
      <c r="Q302" s="33" t="s">
        <v>288</v>
      </c>
      <c r="R302" s="45">
        <v>12.849478060513301</v>
      </c>
      <c r="S302" s="43">
        <v>36.3335044647134</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10.5001840131384</v>
      </c>
      <c r="AE302">
        <f t="shared" si="41"/>
        <v>10.713774281641699</v>
      </c>
      <c r="AF302">
        <f t="shared" si="42"/>
        <v>11.376007489388799</v>
      </c>
      <c r="AG302">
        <f t="shared" si="43"/>
        <v>10.4857899766226</v>
      </c>
      <c r="AI302">
        <f t="shared" si="44"/>
        <v>10.195640751076001</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27.124802806273699</v>
      </c>
      <c r="AS302">
        <f t="shared" si="46"/>
        <v>27.306150371817999</v>
      </c>
      <c r="AT302">
        <f t="shared" si="47"/>
        <v>27.538012519705699</v>
      </c>
      <c r="AU302">
        <f t="shared" si="48"/>
        <v>27.535745125604102</v>
      </c>
      <c r="AW302">
        <f t="shared" si="49"/>
        <v>26.2347331260106</v>
      </c>
    </row>
    <row r="303" spans="1:49" x14ac:dyDescent="0.3">
      <c r="A303" s="33" t="s">
        <v>304</v>
      </c>
      <c r="B303" s="37">
        <v>16.295865997978002</v>
      </c>
      <c r="C303" s="37">
        <v>35.100799054162898</v>
      </c>
      <c r="E303" s="33" t="s">
        <v>304</v>
      </c>
      <c r="F303" s="43">
        <v>16.3560211130483</v>
      </c>
      <c r="G303" s="43">
        <v>36.898030022766697</v>
      </c>
      <c r="I303" s="33" t="s">
        <v>304</v>
      </c>
      <c r="J303" s="38">
        <v>20.729529521738598</v>
      </c>
      <c r="K303" s="37">
        <v>37.087351282139799</v>
      </c>
      <c r="M303" s="33" t="s">
        <v>304</v>
      </c>
      <c r="N303" s="45">
        <v>15.2904046290474</v>
      </c>
      <c r="O303" s="43">
        <v>39.546035933758198</v>
      </c>
      <c r="Q303" s="33" t="s">
        <v>304</v>
      </c>
      <c r="R303" s="45">
        <v>13.8486152419836</v>
      </c>
      <c r="S303" s="43">
        <v>35.552364243184797</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9.8432663374945193</v>
      </c>
      <c r="AE303">
        <f t="shared" si="41"/>
        <v>10.178935295174499</v>
      </c>
      <c r="AF303">
        <f t="shared" si="42"/>
        <v>11.2740831637632</v>
      </c>
      <c r="AG303">
        <f t="shared" si="43"/>
        <v>10.6961313393341</v>
      </c>
      <c r="AI303">
        <f t="shared" si="44"/>
        <v>9.4464473319082103</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21.1419054928629</v>
      </c>
      <c r="AS303">
        <f t="shared" si="46"/>
        <v>20.8681464605027</v>
      </c>
      <c r="AT303">
        <f t="shared" si="47"/>
        <v>21.223701820361899</v>
      </c>
      <c r="AU303">
        <f t="shared" si="48"/>
        <v>21.7527429772612</v>
      </c>
      <c r="AW303">
        <f t="shared" si="49"/>
        <v>21.202975657012502</v>
      </c>
    </row>
    <row r="304" spans="1:49" x14ac:dyDescent="0.3">
      <c r="A304" s="33" t="s">
        <v>343</v>
      </c>
      <c r="B304" s="37">
        <v>12.485982117452901</v>
      </c>
      <c r="C304" s="37">
        <v>30.551689907839901</v>
      </c>
      <c r="E304" s="33" t="s">
        <v>343</v>
      </c>
      <c r="F304" s="43">
        <v>12.2503962184991</v>
      </c>
      <c r="G304" s="43">
        <v>31.255164384228301</v>
      </c>
      <c r="I304" s="33" t="s">
        <v>343</v>
      </c>
      <c r="J304" s="38">
        <v>12.642691988369901</v>
      </c>
      <c r="K304" s="37">
        <v>31.340427107981402</v>
      </c>
      <c r="M304" s="33" t="s">
        <v>343</v>
      </c>
      <c r="N304" s="45">
        <v>11.7755485713087</v>
      </c>
      <c r="O304" s="43">
        <v>30.966057090860101</v>
      </c>
      <c r="Q304" s="33" t="s">
        <v>343</v>
      </c>
      <c r="R304" s="45">
        <v>11.0419390479924</v>
      </c>
      <c r="S304" s="43">
        <v>29.873619713041698</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8.6584497821126192</v>
      </c>
      <c r="AE304">
        <f t="shared" si="41"/>
        <v>7.8957831571769601</v>
      </c>
      <c r="AF304">
        <f t="shared" si="42"/>
        <v>9.0458219851311004</v>
      </c>
      <c r="AG304">
        <f t="shared" si="43"/>
        <v>7.7332267435084097</v>
      </c>
      <c r="AI304">
        <f t="shared" si="44"/>
        <v>7.6120019106576997</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17.439439690937999</v>
      </c>
      <c r="AS304">
        <f t="shared" si="46"/>
        <v>17.628582623508901</v>
      </c>
      <c r="AT304">
        <f t="shared" si="47"/>
        <v>18.0757924117149</v>
      </c>
      <c r="AU304">
        <f t="shared" si="48"/>
        <v>17.195924517262501</v>
      </c>
      <c r="AW304">
        <f t="shared" si="49"/>
        <v>17.220282938394501</v>
      </c>
    </row>
    <row r="305" spans="1:49" x14ac:dyDescent="0.3">
      <c r="A305" s="33" t="s">
        <v>101</v>
      </c>
      <c r="B305" s="37">
        <v>10.9531135000544</v>
      </c>
      <c r="C305" s="37">
        <v>33.918753584760097</v>
      </c>
      <c r="E305" s="33" t="s">
        <v>101</v>
      </c>
      <c r="F305" s="43">
        <v>11.1146750596911</v>
      </c>
      <c r="G305" s="43">
        <v>34.493310897758398</v>
      </c>
      <c r="I305" s="33" t="s">
        <v>101</v>
      </c>
      <c r="J305" s="38">
        <v>10.98536852218</v>
      </c>
      <c r="K305" s="37">
        <v>34.518262365037401</v>
      </c>
      <c r="M305" s="33" t="s">
        <v>101</v>
      </c>
      <c r="N305" s="45">
        <v>10.189681531837</v>
      </c>
      <c r="O305" s="43">
        <v>33.164827347259802</v>
      </c>
      <c r="Q305" s="33" t="s">
        <v>101</v>
      </c>
      <c r="R305" s="45">
        <v>9.3065756889163094</v>
      </c>
      <c r="S305" s="43">
        <v>32.271071444683997</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10.7136803997978</v>
      </c>
      <c r="AE305">
        <f t="shared" si="41"/>
        <v>11.4835031676126</v>
      </c>
      <c r="AF305">
        <f t="shared" si="42"/>
        <v>10.445476775869301</v>
      </c>
      <c r="AG305">
        <f t="shared" si="43"/>
        <v>10.2081511002598</v>
      </c>
      <c r="AI305">
        <f t="shared" si="44"/>
        <v>8.5357613858066408</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18.752885615622301</v>
      </c>
      <c r="AS305">
        <f t="shared" si="46"/>
        <v>18.6559259656702</v>
      </c>
      <c r="AT305">
        <f t="shared" si="47"/>
        <v>18.7582713508185</v>
      </c>
      <c r="AU305">
        <f t="shared" si="48"/>
        <v>18.133763840627601</v>
      </c>
      <c r="AW305">
        <f t="shared" si="49"/>
        <v>16.626674762728999</v>
      </c>
    </row>
    <row r="306" spans="1:49" x14ac:dyDescent="0.3">
      <c r="A306" s="33" t="s">
        <v>104</v>
      </c>
      <c r="B306" s="37">
        <v>11.9818118333702</v>
      </c>
      <c r="C306" s="37">
        <v>20.1561097227574</v>
      </c>
      <c r="E306" s="33" t="s">
        <v>104</v>
      </c>
      <c r="F306" s="43">
        <v>12.1042104977068</v>
      </c>
      <c r="G306" s="43">
        <v>19.694754504517299</v>
      </c>
      <c r="I306" s="33" t="s">
        <v>104</v>
      </c>
      <c r="J306" s="38">
        <v>12.8465586975272</v>
      </c>
      <c r="K306" s="37">
        <v>19.879650627618499</v>
      </c>
      <c r="M306" s="33" t="s">
        <v>104</v>
      </c>
      <c r="N306" s="45">
        <v>12.345481886490701</v>
      </c>
      <c r="O306" s="43">
        <v>19.319933285816798</v>
      </c>
      <c r="Q306" s="33" t="s">
        <v>104</v>
      </c>
      <c r="R306" s="45">
        <v>9.8111127527492403</v>
      </c>
      <c r="S306" s="43">
        <v>19.142081004411502</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15.5307205010503</v>
      </c>
      <c r="AE306">
        <f t="shared" si="41"/>
        <v>13.7051222477888</v>
      </c>
      <c r="AF306">
        <f t="shared" si="42"/>
        <v>13.8388327450392</v>
      </c>
      <c r="AG306">
        <f t="shared" si="43"/>
        <v>14.383618248024</v>
      </c>
      <c r="AI306">
        <f t="shared" si="44"/>
        <v>13.259368531347</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34.385566259913297</v>
      </c>
      <c r="AS306">
        <f t="shared" si="46"/>
        <v>34.199162852390003</v>
      </c>
      <c r="AT306">
        <f t="shared" si="47"/>
        <v>34.370840030981903</v>
      </c>
      <c r="AU306">
        <f t="shared" si="48"/>
        <v>42.177762889164399</v>
      </c>
      <c r="AW306">
        <f t="shared" si="49"/>
        <v>42.805241138983902</v>
      </c>
    </row>
    <row r="307" spans="1:49" x14ac:dyDescent="0.3">
      <c r="A307" s="33" t="s">
        <v>119</v>
      </c>
      <c r="B307" s="37">
        <v>14.403017431272</v>
      </c>
      <c r="C307" s="37">
        <v>24.488152632796499</v>
      </c>
      <c r="E307" s="33" t="s">
        <v>119</v>
      </c>
      <c r="F307" s="43">
        <v>13.796994463211201</v>
      </c>
      <c r="G307" s="43">
        <v>24.318510060085799</v>
      </c>
      <c r="I307" s="33" t="s">
        <v>119</v>
      </c>
      <c r="J307" s="38">
        <v>14.0429487993105</v>
      </c>
      <c r="K307" s="37">
        <v>24.604886856240199</v>
      </c>
      <c r="M307" s="33" t="s">
        <v>119</v>
      </c>
      <c r="N307" s="45">
        <v>13.6998672650732</v>
      </c>
      <c r="O307" s="43">
        <v>24.529421264553001</v>
      </c>
      <c r="Q307" s="33" t="s">
        <v>119</v>
      </c>
      <c r="R307" s="45">
        <v>12.735154598626499</v>
      </c>
      <c r="S307" s="43">
        <v>24.032356573013701</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15.583720334634201</v>
      </c>
      <c r="AE307">
        <f t="shared" si="41"/>
        <v>16.763044182413399</v>
      </c>
      <c r="AF307">
        <f t="shared" si="42"/>
        <v>16.908969663723902</v>
      </c>
      <c r="AG307">
        <f t="shared" si="43"/>
        <v>15.167677944413301</v>
      </c>
      <c r="AI307">
        <f t="shared" si="44"/>
        <v>15.2379979640766</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65.799081329043304</v>
      </c>
      <c r="AS307">
        <f t="shared" si="46"/>
        <v>65.889373256111995</v>
      </c>
      <c r="AT307">
        <f t="shared" si="47"/>
        <v>65.801606317101104</v>
      </c>
      <c r="AU307">
        <f t="shared" si="48"/>
        <v>65.784977470637997</v>
      </c>
      <c r="AW307">
        <f t="shared" si="49"/>
        <v>66.757034490602905</v>
      </c>
    </row>
    <row r="308" spans="1:49" x14ac:dyDescent="0.3">
      <c r="A308" s="33" t="s">
        <v>177</v>
      </c>
      <c r="B308" s="37">
        <v>15.848997225502499</v>
      </c>
      <c r="C308" s="37">
        <v>38.047020915315898</v>
      </c>
      <c r="E308" s="33" t="s">
        <v>177</v>
      </c>
      <c r="F308" s="43">
        <v>14.6511741385129</v>
      </c>
      <c r="G308" s="43">
        <v>37.220544030273601</v>
      </c>
      <c r="I308" s="33" t="s">
        <v>177</v>
      </c>
      <c r="J308" s="38">
        <v>15.627803449012999</v>
      </c>
      <c r="K308" s="37">
        <v>37.230822300363798</v>
      </c>
      <c r="M308" s="33" t="s">
        <v>177</v>
      </c>
      <c r="N308" s="45">
        <v>14.066588254392901</v>
      </c>
      <c r="O308" s="43">
        <v>38.587823332018303</v>
      </c>
      <c r="Q308" s="33" t="s">
        <v>177</v>
      </c>
      <c r="R308" s="45">
        <v>14.018036120485</v>
      </c>
      <c r="S308" s="43">
        <v>38.240611713683997</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20.4597839377974</v>
      </c>
      <c r="AE308">
        <f t="shared" si="41"/>
        <v>21.071813860234599</v>
      </c>
      <c r="AF308">
        <f t="shared" si="42"/>
        <v>23.21018635583</v>
      </c>
      <c r="AG308">
        <f t="shared" si="43"/>
        <v>18.6454126155501</v>
      </c>
      <c r="AI308">
        <f t="shared" si="44"/>
        <v>19.231144977505</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50.9169734149284</v>
      </c>
      <c r="AS308">
        <f t="shared" si="46"/>
        <v>51.756368837586002</v>
      </c>
      <c r="AT308">
        <f t="shared" si="47"/>
        <v>51.8965077082565</v>
      </c>
      <c r="AU308">
        <f t="shared" si="48"/>
        <v>52.016441631406501</v>
      </c>
      <c r="AW308">
        <f t="shared" si="49"/>
        <v>51.582949459385603</v>
      </c>
    </row>
    <row r="309" spans="1:49" x14ac:dyDescent="0.3">
      <c r="A309" s="33" t="s">
        <v>211</v>
      </c>
      <c r="B309" s="37">
        <v>11.458808543859901</v>
      </c>
      <c r="C309" s="37">
        <v>27.7178188182572</v>
      </c>
      <c r="E309" s="33" t="s">
        <v>211</v>
      </c>
      <c r="F309" s="43">
        <v>11.5171631588829</v>
      </c>
      <c r="G309" s="43">
        <v>27.766217012660199</v>
      </c>
      <c r="I309" s="33" t="s">
        <v>211</v>
      </c>
      <c r="J309" s="38">
        <v>11.658327975695</v>
      </c>
      <c r="K309" s="37">
        <v>27.8493623930609</v>
      </c>
      <c r="M309" s="33" t="s">
        <v>211</v>
      </c>
      <c r="N309" s="45">
        <v>11.1400635279306</v>
      </c>
      <c r="O309" s="43">
        <v>27.418596477738099</v>
      </c>
      <c r="Q309" s="33" t="s">
        <v>211</v>
      </c>
      <c r="R309" s="45">
        <v>10.751080158107101</v>
      </c>
      <c r="S309" s="43">
        <v>25.339511899360101</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8.91703083437638</v>
      </c>
      <c r="AE309">
        <f t="shared" si="41"/>
        <v>8.9458650719196005</v>
      </c>
      <c r="AF309">
        <f t="shared" si="42"/>
        <v>10.440926156356699</v>
      </c>
      <c r="AG309">
        <f t="shared" si="43"/>
        <v>9.1180937482864604</v>
      </c>
      <c r="AI309">
        <f t="shared" si="44"/>
        <v>8.4967898588341999</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20.9631755187451</v>
      </c>
      <c r="AS309">
        <f t="shared" si="46"/>
        <v>21.2646142050687</v>
      </c>
      <c r="AT309">
        <f t="shared" si="47"/>
        <v>22.228349221786299</v>
      </c>
      <c r="AU309">
        <f t="shared" si="48"/>
        <v>21.679034216555799</v>
      </c>
      <c r="AW309">
        <f t="shared" si="49"/>
        <v>21.4485797485641</v>
      </c>
    </row>
    <row r="310" spans="1:49" x14ac:dyDescent="0.3">
      <c r="A310" s="33" t="s">
        <v>221</v>
      </c>
      <c r="B310" s="37">
        <v>9.9847837571134601</v>
      </c>
      <c r="C310" s="37">
        <v>32.155539675139003</v>
      </c>
      <c r="E310" s="33" t="s">
        <v>221</v>
      </c>
      <c r="F310" s="43">
        <v>10.225865963263701</v>
      </c>
      <c r="G310" s="43">
        <v>34.082760475527401</v>
      </c>
      <c r="I310" s="33" t="s">
        <v>221</v>
      </c>
      <c r="J310" s="38">
        <v>10.4278650291877</v>
      </c>
      <c r="K310" s="37">
        <v>34.147981643108501</v>
      </c>
      <c r="M310" s="33" t="s">
        <v>221</v>
      </c>
      <c r="N310" s="45">
        <v>9.1917035773757405</v>
      </c>
      <c r="O310" s="43">
        <v>32.020361427614198</v>
      </c>
      <c r="Q310" s="33" t="s">
        <v>221</v>
      </c>
      <c r="R310" s="45">
        <v>9.1855549621081707</v>
      </c>
      <c r="S310" s="43">
        <v>27.812739010324599</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11.8806730845409</v>
      </c>
      <c r="AE310">
        <f t="shared" si="41"/>
        <v>11.759803534009601</v>
      </c>
      <c r="AF310">
        <f t="shared" si="42"/>
        <v>12.537726354321901</v>
      </c>
      <c r="AG310">
        <f t="shared" si="43"/>
        <v>11.5737581525824</v>
      </c>
      <c r="AI310">
        <f t="shared" si="44"/>
        <v>10.864623659861</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29.203649822018701</v>
      </c>
      <c r="AS310">
        <f t="shared" si="46"/>
        <v>28.473419712180402</v>
      </c>
      <c r="AT310">
        <f t="shared" si="47"/>
        <v>28.766640880262798</v>
      </c>
      <c r="AU310">
        <f t="shared" si="48"/>
        <v>34.191407217955799</v>
      </c>
      <c r="AW310">
        <f t="shared" si="49"/>
        <v>31.423011802672601</v>
      </c>
    </row>
    <row r="311" spans="1:49" x14ac:dyDescent="0.3">
      <c r="A311" s="33" t="s">
        <v>254</v>
      </c>
      <c r="B311" s="37">
        <v>10.877197557581001</v>
      </c>
      <c r="C311" s="37">
        <v>25.264660096248601</v>
      </c>
      <c r="E311" s="33" t="s">
        <v>254</v>
      </c>
      <c r="F311" s="43">
        <v>10.8786382526617</v>
      </c>
      <c r="G311" s="43">
        <v>24.813377456606698</v>
      </c>
      <c r="I311" s="33" t="s">
        <v>254</v>
      </c>
      <c r="J311" s="38">
        <v>10.922868521266899</v>
      </c>
      <c r="K311" s="37">
        <v>24.8840182686437</v>
      </c>
      <c r="M311" s="33" t="s">
        <v>254</v>
      </c>
      <c r="N311" s="45">
        <v>11.400072639041699</v>
      </c>
      <c r="O311" s="43">
        <v>24.979985776757701</v>
      </c>
      <c r="Q311" s="33" t="s">
        <v>254</v>
      </c>
      <c r="R311" s="45">
        <v>10.5713626657489</v>
      </c>
      <c r="S311" s="43">
        <v>24.866984705548699</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10.9692491683202</v>
      </c>
      <c r="AE311">
        <f t="shared" si="41"/>
        <v>11.6356660941554</v>
      </c>
      <c r="AF311">
        <f t="shared" si="42"/>
        <v>12.094709577029301</v>
      </c>
      <c r="AG311">
        <f t="shared" si="43"/>
        <v>10.128361707073299</v>
      </c>
      <c r="AI311">
        <f t="shared" si="44"/>
        <v>9.2908851961419501</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18.138287187795498</v>
      </c>
      <c r="AS311">
        <f t="shared" si="46"/>
        <v>18.098082192008501</v>
      </c>
      <c r="AT311">
        <f t="shared" si="47"/>
        <v>19.077020064733901</v>
      </c>
      <c r="AU311">
        <f t="shared" si="48"/>
        <v>19.745334204833199</v>
      </c>
      <c r="AW311">
        <f t="shared" si="49"/>
        <v>18.080772974549301</v>
      </c>
    </row>
    <row r="312" spans="1:49" x14ac:dyDescent="0.3">
      <c r="A312" s="33" t="s">
        <v>266</v>
      </c>
      <c r="B312" s="37">
        <v>13.3395313022101</v>
      </c>
      <c r="C312" s="37">
        <v>23.2605260390776</v>
      </c>
      <c r="E312" s="33" t="s">
        <v>266</v>
      </c>
      <c r="F312" s="43">
        <v>12.759133965575201</v>
      </c>
      <c r="G312" s="43">
        <v>24.940318683949499</v>
      </c>
      <c r="I312" s="33" t="s">
        <v>266</v>
      </c>
      <c r="J312" s="38">
        <v>12.8553938525375</v>
      </c>
      <c r="K312" s="37">
        <v>24.7011160665106</v>
      </c>
      <c r="M312" s="33" t="s">
        <v>266</v>
      </c>
      <c r="N312" s="45">
        <v>11.422948719416</v>
      </c>
      <c r="O312" s="43">
        <v>26.094416385877999</v>
      </c>
      <c r="Q312" s="33" t="s">
        <v>266</v>
      </c>
      <c r="R312" s="45">
        <v>11.739921589361099</v>
      </c>
      <c r="S312" s="43">
        <v>25.982187520588401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8.6941296597251192</v>
      </c>
      <c r="AE312">
        <f t="shared" si="41"/>
        <v>9.0473286874566607</v>
      </c>
      <c r="AF312">
        <f t="shared" si="42"/>
        <v>10.0067859443185</v>
      </c>
      <c r="AG312">
        <f t="shared" si="43"/>
        <v>9.0794240093326799</v>
      </c>
      <c r="AI312">
        <f t="shared" si="44"/>
        <v>8.9073286131010594</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20.242230688909999</v>
      </c>
      <c r="AS312">
        <f t="shared" si="46"/>
        <v>17.498268793375601</v>
      </c>
      <c r="AT312">
        <f t="shared" si="47"/>
        <v>17.5053815984257</v>
      </c>
      <c r="AU312">
        <f t="shared" si="48"/>
        <v>17.866446914718601</v>
      </c>
      <c r="AW312">
        <f t="shared" si="49"/>
        <v>17.991375663940499</v>
      </c>
    </row>
    <row r="313" spans="1:49" x14ac:dyDescent="0.3">
      <c r="A313" s="33" t="s">
        <v>272</v>
      </c>
      <c r="B313" s="37">
        <v>12.6551492337139</v>
      </c>
      <c r="C313" s="37">
        <v>46.213051380300698</v>
      </c>
      <c r="E313" s="33" t="s">
        <v>272</v>
      </c>
      <c r="F313" s="43">
        <v>12.283022379377501</v>
      </c>
      <c r="G313" s="43">
        <v>47.640121884156201</v>
      </c>
      <c r="I313" s="33" t="s">
        <v>272</v>
      </c>
      <c r="J313" s="38">
        <v>13.0062464175838</v>
      </c>
      <c r="K313" s="37">
        <v>47.670578952247197</v>
      </c>
      <c r="M313" s="33" t="s">
        <v>272</v>
      </c>
      <c r="N313" s="45">
        <v>12.267946793193699</v>
      </c>
      <c r="O313" s="43">
        <v>48.453423498280301</v>
      </c>
      <c r="Q313" s="33" t="s">
        <v>272</v>
      </c>
      <c r="R313" s="45">
        <v>11.321716662583601</v>
      </c>
      <c r="S313" s="43">
        <v>47.068462727350799</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13.269990665982199</v>
      </c>
      <c r="AE313">
        <f t="shared" si="41"/>
        <v>13.349632558990599</v>
      </c>
      <c r="AF313">
        <f t="shared" si="42"/>
        <v>15.594895289090999</v>
      </c>
      <c r="AG313">
        <f t="shared" si="43"/>
        <v>13.162949653388299</v>
      </c>
      <c r="AI313">
        <f t="shared" si="44"/>
        <v>13.181988331009901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28.646196792811502</v>
      </c>
      <c r="AS313">
        <f t="shared" si="46"/>
        <v>28.936645545621101</v>
      </c>
      <c r="AT313">
        <f t="shared" si="47"/>
        <v>29.1204817003016</v>
      </c>
      <c r="AU313">
        <f t="shared" si="48"/>
        <v>27.829884393562899</v>
      </c>
      <c r="AW313">
        <f t="shared" si="49"/>
        <v>28.599939744445301</v>
      </c>
    </row>
    <row r="314" spans="1:49" x14ac:dyDescent="0.3">
      <c r="A314" s="33" t="s">
        <v>296</v>
      </c>
      <c r="B314" s="37">
        <v>14.456581728908899</v>
      </c>
      <c r="C314" s="37">
        <v>42.7784579236437</v>
      </c>
      <c r="E314" s="33" t="s">
        <v>296</v>
      </c>
      <c r="F314" s="43">
        <v>14.3213011496689</v>
      </c>
      <c r="G314" s="43">
        <v>46.283841900555601</v>
      </c>
      <c r="I314" s="33" t="s">
        <v>296</v>
      </c>
      <c r="J314" s="38">
        <v>15.323944228006599</v>
      </c>
      <c r="K314" s="37">
        <v>46.285716803171802</v>
      </c>
      <c r="M314" s="33" t="s">
        <v>296</v>
      </c>
      <c r="N314" s="45">
        <v>13.4396995570066</v>
      </c>
      <c r="O314" s="43">
        <v>44.722864846677403</v>
      </c>
      <c r="Q314" s="33" t="s">
        <v>296</v>
      </c>
      <c r="R314" s="45">
        <v>12.0836605386746</v>
      </c>
      <c r="S314" s="43">
        <v>44.031505155839099</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10.989109541678999</v>
      </c>
      <c r="AE314">
        <f t="shared" si="41"/>
        <v>12.036978429169</v>
      </c>
      <c r="AF314">
        <f t="shared" si="42"/>
        <v>12.9848161733154</v>
      </c>
      <c r="AG314">
        <f t="shared" si="43"/>
        <v>11.9638311710906</v>
      </c>
      <c r="AI314">
        <f t="shared" si="44"/>
        <v>11.437325864450001</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27.675178706862098</v>
      </c>
      <c r="AS314">
        <f t="shared" si="46"/>
        <v>27.621574743437701</v>
      </c>
      <c r="AT314">
        <f t="shared" si="47"/>
        <v>27.776972153707199</v>
      </c>
      <c r="AU314">
        <f t="shared" si="48"/>
        <v>29.884662751572101</v>
      </c>
      <c r="AW314">
        <f t="shared" si="49"/>
        <v>29.897725616396301</v>
      </c>
    </row>
    <row r="315" spans="1:49" x14ac:dyDescent="0.3">
      <c r="A315" s="33" t="s">
        <v>312</v>
      </c>
      <c r="B315" s="37">
        <v>11.095879247992</v>
      </c>
      <c r="C315" s="37">
        <v>22.091863802745898</v>
      </c>
      <c r="E315" s="33" t="s">
        <v>312</v>
      </c>
      <c r="F315" s="43">
        <v>10.6474664918433</v>
      </c>
      <c r="G315" s="43">
        <v>22.9196027559315</v>
      </c>
      <c r="I315" s="33" t="s">
        <v>312</v>
      </c>
      <c r="J315" s="38">
        <v>11.258158580609599</v>
      </c>
      <c r="K315" s="37">
        <v>23.248701365189302</v>
      </c>
      <c r="M315" s="33" t="s">
        <v>312</v>
      </c>
      <c r="N315" s="45">
        <v>10.015643557560701</v>
      </c>
      <c r="O315" s="43">
        <v>22.261064928716799</v>
      </c>
      <c r="Q315" s="33" t="s">
        <v>312</v>
      </c>
      <c r="R315" s="45">
        <v>9.5797431850376995</v>
      </c>
      <c r="S315" s="43">
        <v>21.8913739421338</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11.206721615396599</v>
      </c>
      <c r="AE315">
        <f t="shared" si="41"/>
        <v>11.2054630224801</v>
      </c>
      <c r="AF315">
        <f t="shared" si="42"/>
        <v>13.2906358459568</v>
      </c>
      <c r="AG315">
        <f t="shared" si="43"/>
        <v>12.254453521706999</v>
      </c>
      <c r="AI315">
        <f t="shared" si="44"/>
        <v>10.3037002754133</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24.680799327135102</v>
      </c>
      <c r="AS315">
        <f t="shared" si="46"/>
        <v>24.742169023027799</v>
      </c>
      <c r="AT315">
        <f t="shared" si="47"/>
        <v>25.643705643854801</v>
      </c>
      <c r="AU315">
        <f t="shared" si="48"/>
        <v>26.624580948825798</v>
      </c>
      <c r="AW315">
        <f t="shared" si="49"/>
        <v>24.341673527279902</v>
      </c>
    </row>
    <row r="316" spans="1:49" x14ac:dyDescent="0.3">
      <c r="A316" s="33" t="s">
        <v>345</v>
      </c>
      <c r="B316" s="37">
        <v>13.026029938287</v>
      </c>
      <c r="C316" s="37">
        <v>34.986895763774797</v>
      </c>
      <c r="E316" s="33" t="s">
        <v>345</v>
      </c>
      <c r="F316" s="43">
        <v>12.964851814441801</v>
      </c>
      <c r="G316" s="43">
        <v>35.836897293196301</v>
      </c>
      <c r="I316" s="33" t="s">
        <v>345</v>
      </c>
      <c r="J316" s="38">
        <v>13.6450984887261</v>
      </c>
      <c r="K316" s="37">
        <v>35.973316409218498</v>
      </c>
      <c r="M316" s="33" t="s">
        <v>345</v>
      </c>
      <c r="N316" s="45">
        <v>12.195377139963201</v>
      </c>
      <c r="O316" s="43">
        <v>35.797929489546704</v>
      </c>
      <c r="Q316" s="33" t="s">
        <v>345</v>
      </c>
      <c r="R316" s="45">
        <v>11.1068121453301</v>
      </c>
      <c r="S316" s="43">
        <v>35.829016636906502</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12.4640133854432</v>
      </c>
      <c r="AE316">
        <f t="shared" si="41"/>
        <v>13.28373905138</v>
      </c>
      <c r="AF316">
        <f t="shared" si="42"/>
        <v>14.3828925712897</v>
      </c>
      <c r="AG316">
        <f t="shared" si="43"/>
        <v>13.0665196453607</v>
      </c>
      <c r="AI316">
        <f t="shared" si="44"/>
        <v>12.0462511824964</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32.447883327327702</v>
      </c>
      <c r="AS316">
        <f t="shared" si="46"/>
        <v>34.3299998342805</v>
      </c>
      <c r="AT316">
        <f t="shared" si="47"/>
        <v>33.0609590717198</v>
      </c>
      <c r="AU316">
        <f t="shared" si="48"/>
        <v>29.570991166256501</v>
      </c>
      <c r="AW316">
        <f t="shared" si="49"/>
        <v>29.530699006014501</v>
      </c>
    </row>
    <row r="317" spans="1:49" x14ac:dyDescent="0.3">
      <c r="A317" s="33" t="s">
        <v>6</v>
      </c>
      <c r="B317" s="37">
        <v>10.9639418369218</v>
      </c>
      <c r="C317" s="37">
        <v>30.1562204937205</v>
      </c>
      <c r="E317" s="33" t="s">
        <v>6</v>
      </c>
      <c r="F317" s="43">
        <v>10.7567975200263</v>
      </c>
      <c r="G317" s="43">
        <v>30.892787669916</v>
      </c>
      <c r="I317" s="33" t="s">
        <v>6</v>
      </c>
      <c r="J317" s="38">
        <v>11.0089044407903</v>
      </c>
      <c r="K317" s="37">
        <v>30.9607050268012</v>
      </c>
      <c r="M317" s="33" t="s">
        <v>6</v>
      </c>
      <c r="N317" s="45">
        <v>10.5413824259356</v>
      </c>
      <c r="O317" s="43">
        <v>32.757531456843999</v>
      </c>
      <c r="Q317" s="33" t="s">
        <v>6</v>
      </c>
      <c r="R317" s="45">
        <v>10.105200178751</v>
      </c>
      <c r="S317" s="43">
        <v>33.254315370755201</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13.8429874857749</v>
      </c>
      <c r="AE317">
        <f t="shared" si="41"/>
        <v>13.5771451297841</v>
      </c>
      <c r="AF317">
        <f t="shared" si="42"/>
        <v>14.3529273472473</v>
      </c>
      <c r="AG317">
        <f t="shared" si="43"/>
        <v>11.5384024298846</v>
      </c>
      <c r="AI317">
        <f t="shared" si="44"/>
        <v>11.6750964760719</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26.434214787023901</v>
      </c>
      <c r="AS317">
        <f t="shared" si="46"/>
        <v>27.4040031531542</v>
      </c>
      <c r="AT317">
        <f t="shared" si="47"/>
        <v>27.467696249822801</v>
      </c>
      <c r="AU317">
        <f t="shared" si="48"/>
        <v>27.860000838004499</v>
      </c>
      <c r="AW317">
        <f t="shared" si="49"/>
        <v>27.925817393755899</v>
      </c>
    </row>
    <row r="318" spans="1:49" x14ac:dyDescent="0.3">
      <c r="A318" s="33" t="s">
        <v>11</v>
      </c>
      <c r="B318" s="37">
        <v>12.7820423998936</v>
      </c>
      <c r="C318" s="37">
        <v>43.028834855187199</v>
      </c>
      <c r="E318" s="33" t="s">
        <v>11</v>
      </c>
      <c r="F318" s="43">
        <v>12.761705305249</v>
      </c>
      <c r="G318" s="43">
        <v>44.623296109955099</v>
      </c>
      <c r="I318" s="33" t="s">
        <v>11</v>
      </c>
      <c r="J318" s="38">
        <v>12.62357344342</v>
      </c>
      <c r="K318" s="37">
        <v>44.631096625154797</v>
      </c>
      <c r="M318" s="33" t="s">
        <v>11</v>
      </c>
      <c r="N318" s="45">
        <v>11.9677367236166</v>
      </c>
      <c r="O318" s="43">
        <v>43.554201857459098</v>
      </c>
      <c r="Q318" s="33" t="s">
        <v>11</v>
      </c>
      <c r="R318" s="45">
        <v>10.3802804169098</v>
      </c>
      <c r="S318" s="43">
        <v>42.870373671561502</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10.7733133539951</v>
      </c>
      <c r="AE318">
        <f t="shared" si="41"/>
        <v>11.1513404475497</v>
      </c>
      <c r="AF318">
        <f t="shared" si="42"/>
        <v>11.483532816368999</v>
      </c>
      <c r="AG318">
        <f t="shared" si="43"/>
        <v>11.0144171777388</v>
      </c>
      <c r="AI318">
        <f t="shared" si="44"/>
        <v>10.6809879826575</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44.945744341321202</v>
      </c>
      <c r="AS318">
        <f t="shared" si="46"/>
        <v>43.927810978666201</v>
      </c>
      <c r="AT318">
        <f t="shared" si="47"/>
        <v>40.779026038358602</v>
      </c>
      <c r="AU318">
        <f t="shared" si="48"/>
        <v>34.103495644886003</v>
      </c>
      <c r="AW318">
        <f t="shared" si="49"/>
        <v>24.708052141701199</v>
      </c>
    </row>
    <row r="319" spans="1:49" x14ac:dyDescent="0.3">
      <c r="A319" s="33" t="s">
        <v>68</v>
      </c>
      <c r="B319" s="37">
        <v>16.435682072945699</v>
      </c>
      <c r="C319" s="37">
        <v>38.678643662943102</v>
      </c>
      <c r="E319" s="33" t="s">
        <v>68</v>
      </c>
      <c r="F319" s="43">
        <v>15.228238884954299</v>
      </c>
      <c r="G319" s="43">
        <v>39.794371563882599</v>
      </c>
      <c r="I319" s="33" t="s">
        <v>68</v>
      </c>
      <c r="J319" s="38">
        <v>16.519669035784101</v>
      </c>
      <c r="K319" s="37">
        <v>39.895822467266399</v>
      </c>
      <c r="M319" s="33" t="s">
        <v>68</v>
      </c>
      <c r="N319" s="45">
        <v>15.060595183884701</v>
      </c>
      <c r="O319" s="43">
        <v>40.447447849955303</v>
      </c>
      <c r="Q319" s="33" t="s">
        <v>68</v>
      </c>
      <c r="R319" s="45">
        <v>12.581715978958799</v>
      </c>
      <c r="S319" s="43">
        <v>39.779974114655403</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11.328992249476601</v>
      </c>
      <c r="AE319">
        <f t="shared" si="41"/>
        <v>10.9469425820193</v>
      </c>
      <c r="AF319">
        <f t="shared" si="42"/>
        <v>12.5495664078062</v>
      </c>
      <c r="AG319">
        <f t="shared" si="43"/>
        <v>11.9149504657784</v>
      </c>
      <c r="AI319">
        <f t="shared" si="44"/>
        <v>11.116320684554401</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26.105116132076098</v>
      </c>
      <c r="AS319">
        <f t="shared" si="46"/>
        <v>26.812011628332399</v>
      </c>
      <c r="AT319">
        <f t="shared" si="47"/>
        <v>26.386259777364199</v>
      </c>
      <c r="AU319">
        <f t="shared" si="48"/>
        <v>24.037294296482202</v>
      </c>
      <c r="AW319">
        <f t="shared" si="49"/>
        <v>21.987959358428402</v>
      </c>
    </row>
    <row r="320" spans="1:49" x14ac:dyDescent="0.3">
      <c r="A320" s="33" t="s">
        <v>78</v>
      </c>
      <c r="B320" s="37">
        <v>12.9057942393137</v>
      </c>
      <c r="C320" s="37">
        <v>21.2187882297033</v>
      </c>
      <c r="E320" s="33" t="s">
        <v>78</v>
      </c>
      <c r="F320" s="43">
        <v>13.0116281866334</v>
      </c>
      <c r="G320" s="43">
        <v>21.773049287834599</v>
      </c>
      <c r="I320" s="33" t="s">
        <v>78</v>
      </c>
      <c r="J320" s="38">
        <v>14.577032841589901</v>
      </c>
      <c r="K320" s="37">
        <v>22.029760148347599</v>
      </c>
      <c r="M320" s="33" t="s">
        <v>78</v>
      </c>
      <c r="N320" s="45">
        <v>12.090490319494</v>
      </c>
      <c r="O320" s="43">
        <v>20.489759558596901</v>
      </c>
      <c r="Q320" s="33" t="s">
        <v>78</v>
      </c>
      <c r="R320" s="45">
        <v>11.6296163603593</v>
      </c>
      <c r="S320" s="43">
        <v>20.656233316726301</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16.397367399500499</v>
      </c>
      <c r="AE320">
        <f t="shared" si="41"/>
        <v>16.872090831589102</v>
      </c>
      <c r="AF320">
        <f t="shared" si="42"/>
        <v>17.226144851128701</v>
      </c>
      <c r="AG320">
        <f t="shared" si="43"/>
        <v>15.745330683450799</v>
      </c>
      <c r="AI320">
        <f t="shared" si="44"/>
        <v>13.4690301287102</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30.271413732778999</v>
      </c>
      <c r="AS320">
        <f t="shared" si="46"/>
        <v>28.8455376459045</v>
      </c>
      <c r="AT320">
        <f t="shared" si="47"/>
        <v>28.918841132061999</v>
      </c>
      <c r="AU320">
        <f t="shared" si="48"/>
        <v>27.7518613692827</v>
      </c>
      <c r="AW320">
        <f t="shared" si="49"/>
        <v>30.859201417266899</v>
      </c>
    </row>
    <row r="321" spans="1:49" x14ac:dyDescent="0.3">
      <c r="A321" s="33" t="s">
        <v>139</v>
      </c>
      <c r="B321" s="37">
        <v>14.598443175947599</v>
      </c>
      <c r="C321" s="37">
        <v>34.708241116497902</v>
      </c>
      <c r="E321" s="33" t="s">
        <v>139</v>
      </c>
      <c r="F321" s="43">
        <v>15.0068093150719</v>
      </c>
      <c r="G321" s="43">
        <v>35.740601946008603</v>
      </c>
      <c r="I321" s="33" t="s">
        <v>139</v>
      </c>
      <c r="J321" s="38">
        <v>15.565647613529499</v>
      </c>
      <c r="K321" s="37">
        <v>35.828059706267602</v>
      </c>
      <c r="M321" s="33" t="s">
        <v>139</v>
      </c>
      <c r="N321" s="45">
        <v>14.1162623595408</v>
      </c>
      <c r="O321" s="43">
        <v>35.545346902376302</v>
      </c>
      <c r="Q321" s="33" t="s">
        <v>139</v>
      </c>
      <c r="R321" s="45">
        <v>13.054010461497301</v>
      </c>
      <c r="S321" s="43">
        <v>36.767426995417097</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16.249427305187201</v>
      </c>
      <c r="AE321">
        <f t="shared" si="41"/>
        <v>16.141179562202499</v>
      </c>
      <c r="AF321">
        <f t="shared" si="42"/>
        <v>17.045028185492299</v>
      </c>
      <c r="AG321">
        <f t="shared" si="43"/>
        <v>15.1450255163173</v>
      </c>
      <c r="AI321">
        <f t="shared" si="44"/>
        <v>14.5658878871836</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38.014558603211398</v>
      </c>
      <c r="AS321">
        <f t="shared" si="46"/>
        <v>38.0943348840186</v>
      </c>
      <c r="AT321">
        <f t="shared" si="47"/>
        <v>38.437098837431897</v>
      </c>
      <c r="AU321">
        <f t="shared" si="48"/>
        <v>41.681845501554001</v>
      </c>
      <c r="AW321">
        <f t="shared" si="49"/>
        <v>37.473642680475002</v>
      </c>
    </row>
    <row r="322" spans="1:49" x14ac:dyDescent="0.3">
      <c r="A322" s="33" t="s">
        <v>174</v>
      </c>
      <c r="B322" s="37">
        <v>13.424780828564399</v>
      </c>
      <c r="C322" s="37">
        <v>44.888986350391598</v>
      </c>
      <c r="E322" s="33" t="s">
        <v>174</v>
      </c>
      <c r="F322" s="43">
        <v>13.5246853124693</v>
      </c>
      <c r="G322" s="43">
        <v>45.0165932223955</v>
      </c>
      <c r="I322" s="33" t="s">
        <v>174</v>
      </c>
      <c r="J322" s="38">
        <v>14.5567534702</v>
      </c>
      <c r="K322" s="37">
        <v>45.326783260688003</v>
      </c>
      <c r="M322" s="33" t="s">
        <v>174</v>
      </c>
      <c r="N322" s="45">
        <v>11.9055032071858</v>
      </c>
      <c r="O322" s="43">
        <v>45.258697832778601</v>
      </c>
      <c r="Q322" s="33" t="s">
        <v>174</v>
      </c>
      <c r="R322" s="45">
        <v>11.5247831039435</v>
      </c>
      <c r="S322" s="43">
        <v>45.463740096091698</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12.0807698394133</v>
      </c>
      <c r="AE322">
        <f t="shared" si="41"/>
        <v>11.154188331914201</v>
      </c>
      <c r="AF322">
        <f t="shared" si="42"/>
        <v>11.3760189548914</v>
      </c>
      <c r="AG322">
        <f t="shared" si="43"/>
        <v>10.744907027118099</v>
      </c>
      <c r="AI322">
        <f t="shared" si="44"/>
        <v>9.7253912041393793</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21.398899809485101</v>
      </c>
      <c r="AS322">
        <f t="shared" si="46"/>
        <v>23.4393406492323</v>
      </c>
      <c r="AT322">
        <f t="shared" si="47"/>
        <v>24.0708643358312</v>
      </c>
      <c r="AU322">
        <f t="shared" si="48"/>
        <v>23.688859520352899</v>
      </c>
      <c r="AW322">
        <f t="shared" si="49"/>
        <v>22.0299103681843</v>
      </c>
    </row>
    <row r="323" spans="1:49" x14ac:dyDescent="0.3">
      <c r="A323" s="33" t="s">
        <v>316</v>
      </c>
      <c r="B323" s="37">
        <v>8.5053142395520407</v>
      </c>
      <c r="C323" s="37">
        <v>23.405299401160999</v>
      </c>
      <c r="E323" s="33" t="s">
        <v>316</v>
      </c>
      <c r="F323" s="43">
        <v>8.7208323205529101</v>
      </c>
      <c r="G323" s="43">
        <v>23.933475671733699</v>
      </c>
      <c r="I323" s="33" t="s">
        <v>316</v>
      </c>
      <c r="J323" s="38">
        <v>8.9391221021709892</v>
      </c>
      <c r="K323" s="37">
        <v>24.0371464082837</v>
      </c>
      <c r="M323" s="33" t="s">
        <v>316</v>
      </c>
      <c r="N323" s="45">
        <v>8.38856334116862</v>
      </c>
      <c r="O323" s="43">
        <v>24.3562575636108</v>
      </c>
      <c r="Q323" s="33" t="s">
        <v>316</v>
      </c>
      <c r="R323" s="45">
        <v>7.4947372176981899</v>
      </c>
      <c r="S323" s="43">
        <v>24.310076397066702</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13.114556743691599</v>
      </c>
      <c r="AE323">
        <f t="shared" ref="AE323:AE363" si="51">VLOOKUP($AA323,$E$4:$F$364,2,FALSE)</f>
        <v>14.0345141990743</v>
      </c>
      <c r="AF323">
        <f t="shared" ref="AF323:AF363" si="52">VLOOKUP($AA323,$I$4:$J$364,2,FALSE)</f>
        <v>14.560918168439899</v>
      </c>
      <c r="AG323">
        <f t="shared" ref="AG323:AG363" si="53">VLOOKUP($AA323,$M$4:$N$364,2,FALSE)</f>
        <v>12.7175866655343</v>
      </c>
      <c r="AI323">
        <f t="shared" ref="AI323:AI363" si="54">VLOOKUP($AA323,$Q$4:$R$364,2,FALSE)</f>
        <v>11.874666269906699</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27.4082152668846</v>
      </c>
      <c r="AS323">
        <f t="shared" ref="AS323:AS363" si="56">VLOOKUP($AO323,$E$4:$G$364,3,FALSE)</f>
        <v>24.5873492144908</v>
      </c>
      <c r="AT323">
        <f t="shared" ref="AT323:AT363" si="57">VLOOKUP($AO323,$I$4:$K$364,3,FALSE)</f>
        <v>24.0683232855772</v>
      </c>
      <c r="AU323">
        <f t="shared" ref="AU323:AU363" si="58">VLOOKUP($AO323,$M$4:$O$364,3,FALSE)</f>
        <v>24.1660128925263</v>
      </c>
      <c r="AW323">
        <f t="shared" ref="AW323:AW363" si="59">VLOOKUP($AO323,$Q$4:$S$364,3,FALSE)</f>
        <v>23.5266132807978</v>
      </c>
    </row>
    <row r="324" spans="1:49" x14ac:dyDescent="0.3">
      <c r="A324" s="33" t="s">
        <v>25</v>
      </c>
      <c r="B324" s="37">
        <v>14.0897070513728</v>
      </c>
      <c r="C324" s="37">
        <v>33.512342708595902</v>
      </c>
      <c r="E324" s="33" t="s">
        <v>25</v>
      </c>
      <c r="F324" s="43">
        <v>13.4052229539633</v>
      </c>
      <c r="G324" s="43">
        <v>33.3095420236534</v>
      </c>
      <c r="I324" s="33" t="s">
        <v>25</v>
      </c>
      <c r="J324" s="38">
        <v>14.3404359943095</v>
      </c>
      <c r="K324" s="37">
        <v>33.403393021534797</v>
      </c>
      <c r="M324" s="33" t="s">
        <v>25</v>
      </c>
      <c r="N324" s="45">
        <v>12.876813347653901</v>
      </c>
      <c r="O324" s="43">
        <v>34.521773979204099</v>
      </c>
      <c r="Q324" s="33" t="s">
        <v>25</v>
      </c>
      <c r="R324" s="45">
        <v>12.4952956821406</v>
      </c>
      <c r="S324" s="43">
        <v>31.742517780047301</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12.3718476567211</v>
      </c>
      <c r="AE324">
        <f t="shared" si="51"/>
        <v>11.367981306879001</v>
      </c>
      <c r="AF324">
        <f t="shared" si="52"/>
        <v>12.804503920656799</v>
      </c>
      <c r="AG324">
        <f t="shared" si="53"/>
        <v>12.3715401843451</v>
      </c>
      <c r="AI324">
        <f t="shared" si="54"/>
        <v>10.390625834775401</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21.527069377127201</v>
      </c>
      <c r="AS324">
        <f t="shared" si="56"/>
        <v>21.333105073988701</v>
      </c>
      <c r="AT324">
        <f t="shared" si="57"/>
        <v>22.252210249030899</v>
      </c>
      <c r="AU324">
        <f t="shared" si="58"/>
        <v>20.390905930609399</v>
      </c>
      <c r="AW324">
        <f t="shared" si="59"/>
        <v>17.676441941675201</v>
      </c>
    </row>
    <row r="325" spans="1:49" x14ac:dyDescent="0.3">
      <c r="A325" s="33" t="s">
        <v>348</v>
      </c>
      <c r="B325" s="37">
        <v>9.4459852221245804</v>
      </c>
      <c r="C325" s="37">
        <v>22.129866470124401</v>
      </c>
      <c r="E325" s="33" t="s">
        <v>348</v>
      </c>
      <c r="F325" s="43">
        <v>8.8022220841989895</v>
      </c>
      <c r="G325" s="43">
        <v>22.509018911473401</v>
      </c>
      <c r="I325" s="33" t="s">
        <v>348</v>
      </c>
      <c r="J325" s="38">
        <v>9.5224667011534905</v>
      </c>
      <c r="K325" s="37">
        <v>22.700793462300201</v>
      </c>
      <c r="M325" s="33" t="s">
        <v>348</v>
      </c>
      <c r="N325" s="45">
        <v>9.3400305393101402</v>
      </c>
      <c r="O325" s="43">
        <v>23.064462953483702</v>
      </c>
      <c r="Q325" s="33" t="s">
        <v>348</v>
      </c>
      <c r="R325" s="45">
        <v>8.5184288811202507</v>
      </c>
      <c r="S325" s="43">
        <v>21.384746068238801</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13.877157254034399</v>
      </c>
      <c r="AE325">
        <f t="shared" si="51"/>
        <v>13.7921053539323</v>
      </c>
      <c r="AF325">
        <f t="shared" si="52"/>
        <v>14.1983946764992</v>
      </c>
      <c r="AG325">
        <f t="shared" si="53"/>
        <v>13.6469645766546</v>
      </c>
      <c r="AI325">
        <f t="shared" si="54"/>
        <v>13.1458871117232</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30.594709754888299</v>
      </c>
      <c r="AS325">
        <f t="shared" si="56"/>
        <v>30.517263044944499</v>
      </c>
      <c r="AT325">
        <f t="shared" si="57"/>
        <v>45.579047975422398</v>
      </c>
      <c r="AU325">
        <f t="shared" si="58"/>
        <v>51.416024390958597</v>
      </c>
      <c r="AW325">
        <f t="shared" si="59"/>
        <v>52.7594681630803</v>
      </c>
    </row>
    <row r="326" spans="1:49" x14ac:dyDescent="0.3">
      <c r="A326" s="33" t="s">
        <v>1289</v>
      </c>
      <c r="B326" s="37">
        <v>9.7749985118011207</v>
      </c>
      <c r="C326" s="37">
        <v>20.6158917466079</v>
      </c>
      <c r="E326" s="33" t="s">
        <v>1289</v>
      </c>
      <c r="F326" s="43">
        <v>9.6793415901167705</v>
      </c>
      <c r="G326" s="43">
        <v>21.311348622838299</v>
      </c>
      <c r="I326" s="33" t="s">
        <v>1289</v>
      </c>
      <c r="J326" s="38">
        <v>10.658913641591701</v>
      </c>
      <c r="K326" s="37">
        <v>21.810840705599698</v>
      </c>
      <c r="M326" s="33" t="s">
        <v>1289</v>
      </c>
      <c r="N326" s="45">
        <v>8.8248271347838791</v>
      </c>
      <c r="O326" s="43">
        <v>21.8550709826463</v>
      </c>
      <c r="Q326" s="33" t="s">
        <v>1289</v>
      </c>
      <c r="R326" s="45">
        <v>8.6849752013050807</v>
      </c>
      <c r="S326" s="43">
        <v>20.147311711570101</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9.7749985118011207</v>
      </c>
      <c r="AE326">
        <f t="shared" si="51"/>
        <v>9.6793415901167705</v>
      </c>
      <c r="AF326">
        <f t="shared" si="52"/>
        <v>10.658913641591701</v>
      </c>
      <c r="AG326">
        <f t="shared" si="53"/>
        <v>8.8248271347838791</v>
      </c>
      <c r="AI326">
        <f t="shared" si="54"/>
        <v>8.6849752013050807</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20.6158917466079</v>
      </c>
      <c r="AS326">
        <f t="shared" si="56"/>
        <v>21.311348622838299</v>
      </c>
      <c r="AT326">
        <f t="shared" si="57"/>
        <v>21.810840705599698</v>
      </c>
      <c r="AU326">
        <f t="shared" si="58"/>
        <v>21.8550709826463</v>
      </c>
      <c r="AW326">
        <f t="shared" si="59"/>
        <v>20.147311711570101</v>
      </c>
    </row>
    <row r="327" spans="1:49" x14ac:dyDescent="0.3">
      <c r="A327" s="33" t="s">
        <v>73</v>
      </c>
      <c r="B327" s="37">
        <v>18.768300016223499</v>
      </c>
      <c r="C327" s="37">
        <v>65.785428314064305</v>
      </c>
      <c r="E327" s="33" t="s">
        <v>73</v>
      </c>
      <c r="F327" s="43">
        <v>19.189786580772399</v>
      </c>
      <c r="G327" s="43">
        <v>65.770165203889206</v>
      </c>
      <c r="I327" s="33" t="s">
        <v>73</v>
      </c>
      <c r="J327" s="38">
        <v>20.0826916627679</v>
      </c>
      <c r="K327" s="37">
        <v>65.837811339287597</v>
      </c>
      <c r="M327" s="33" t="s">
        <v>73</v>
      </c>
      <c r="N327" s="45">
        <v>17.650898878088899</v>
      </c>
      <c r="O327" s="43">
        <v>66.000661731404307</v>
      </c>
      <c r="Q327" s="33" t="s">
        <v>73</v>
      </c>
      <c r="R327" s="45">
        <v>16.406670191745199</v>
      </c>
      <c r="S327" s="43">
        <v>63.544535031362699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10.607248660066601</v>
      </c>
      <c r="AE327">
        <f t="shared" si="51"/>
        <v>10.5098654474402</v>
      </c>
      <c r="AF327">
        <f t="shared" si="52"/>
        <v>11.2554832700805</v>
      </c>
      <c r="AG327">
        <f t="shared" si="53"/>
        <v>10.099887350409499</v>
      </c>
      <c r="AI327">
        <f t="shared" si="54"/>
        <v>9.3499012683341096</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25.986930115891901</v>
      </c>
      <c r="AS327">
        <f t="shared" si="56"/>
        <v>25.830045912130601</v>
      </c>
      <c r="AT327">
        <f t="shared" si="57"/>
        <v>25.8526628548152</v>
      </c>
      <c r="AU327">
        <f t="shared" si="58"/>
        <v>25.657293464170301</v>
      </c>
      <c r="AW327">
        <f t="shared" si="59"/>
        <v>23.3630294010092</v>
      </c>
    </row>
    <row r="328" spans="1:49" x14ac:dyDescent="0.3">
      <c r="A328" s="33" t="s">
        <v>145</v>
      </c>
      <c r="B328" s="37">
        <v>40.368495275607799</v>
      </c>
      <c r="C328" s="37">
        <v>120</v>
      </c>
      <c r="E328" s="33" t="s">
        <v>145</v>
      </c>
      <c r="F328" s="43">
        <v>25.1017854637041</v>
      </c>
      <c r="G328" s="43">
        <v>120</v>
      </c>
      <c r="I328" s="33" t="s">
        <v>145</v>
      </c>
      <c r="J328" s="38">
        <v>48.5671425054488</v>
      </c>
      <c r="K328" s="37">
        <v>120</v>
      </c>
      <c r="M328" s="33" t="s">
        <v>145</v>
      </c>
      <c r="N328" s="45">
        <v>12.735843352587599</v>
      </c>
      <c r="O328" s="43">
        <v>120</v>
      </c>
      <c r="Q328" s="33" t="s">
        <v>145</v>
      </c>
      <c r="R328" s="45">
        <v>44.295678369979903</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24.5380542506831</v>
      </c>
      <c r="AE328">
        <f t="shared" si="51"/>
        <v>24.643885072089098</v>
      </c>
      <c r="AF328">
        <f t="shared" si="52"/>
        <v>26.3367762112793</v>
      </c>
      <c r="AG328">
        <f t="shared" si="53"/>
        <v>22.841365504092501</v>
      </c>
      <c r="AI328">
        <f t="shared" si="54"/>
        <v>21.453771190346899</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48.561244736623202</v>
      </c>
      <c r="AS328">
        <f t="shared" si="56"/>
        <v>48.346359734834401</v>
      </c>
      <c r="AT328">
        <f t="shared" si="57"/>
        <v>48.433576629134201</v>
      </c>
      <c r="AU328">
        <f t="shared" si="58"/>
        <v>49.342044584551701</v>
      </c>
      <c r="AW328">
        <f t="shared" si="59"/>
        <v>48.398210640729801</v>
      </c>
    </row>
    <row r="329" spans="1:49" x14ac:dyDescent="0.3">
      <c r="A329" s="33" t="s">
        <v>191</v>
      </c>
      <c r="B329" s="37">
        <v>11.428656084749401</v>
      </c>
      <c r="C329" s="37">
        <v>51.9688240587964</v>
      </c>
      <c r="E329" s="33" t="s">
        <v>191</v>
      </c>
      <c r="F329" s="43">
        <v>11.642153195081301</v>
      </c>
      <c r="G329" s="43">
        <v>52.6155461806947</v>
      </c>
      <c r="I329" s="33" t="s">
        <v>191</v>
      </c>
      <c r="J329" s="38">
        <v>12.875616063010099</v>
      </c>
      <c r="K329" s="37">
        <v>52.6155461806947</v>
      </c>
      <c r="M329" s="33" t="s">
        <v>191</v>
      </c>
      <c r="N329" s="45">
        <v>10.732339708175401</v>
      </c>
      <c r="O329" s="43">
        <v>55.7542049358903</v>
      </c>
      <c r="Q329" s="33" t="s">
        <v>191</v>
      </c>
      <c r="R329" s="45">
        <v>9.6126499369279497</v>
      </c>
      <c r="S329" s="43">
        <v>53.5056561867776</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6.8968269644870199</v>
      </c>
      <c r="AE329">
        <f t="shared" si="51"/>
        <v>6.6553210285597704</v>
      </c>
      <c r="AF329">
        <f t="shared" si="52"/>
        <v>7.3094991282262196</v>
      </c>
      <c r="AG329">
        <f t="shared" si="53"/>
        <v>6.3022367070285501</v>
      </c>
      <c r="AI329">
        <f t="shared" si="54"/>
        <v>5.9069966993935097</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18.957561158086602</v>
      </c>
      <c r="AS329">
        <f t="shared" si="56"/>
        <v>19.344401396588701</v>
      </c>
      <c r="AT329">
        <f t="shared" si="57"/>
        <v>19.822181469016002</v>
      </c>
      <c r="AU329">
        <f t="shared" si="58"/>
        <v>18.438835494779301</v>
      </c>
      <c r="AW329">
        <f t="shared" si="59"/>
        <v>18.212008653909901</v>
      </c>
    </row>
    <row r="330" spans="1:49" x14ac:dyDescent="0.3">
      <c r="A330" s="33" t="s">
        <v>204</v>
      </c>
      <c r="B330" s="37">
        <v>10.5001840131384</v>
      </c>
      <c r="C330" s="37">
        <v>27.124802806273699</v>
      </c>
      <c r="E330" s="33" t="s">
        <v>204</v>
      </c>
      <c r="F330" s="43">
        <v>10.713774281641699</v>
      </c>
      <c r="G330" s="43">
        <v>27.306150371817999</v>
      </c>
      <c r="I330" s="33" t="s">
        <v>204</v>
      </c>
      <c r="J330" s="38">
        <v>11.376007489388799</v>
      </c>
      <c r="K330" s="37">
        <v>27.538012519705699</v>
      </c>
      <c r="M330" s="33" t="s">
        <v>204</v>
      </c>
      <c r="N330" s="45">
        <v>10.4857899766226</v>
      </c>
      <c r="O330" s="43">
        <v>27.535745125604102</v>
      </c>
      <c r="Q330" s="33" t="s">
        <v>204</v>
      </c>
      <c r="R330" s="45">
        <v>10.195640751076001</v>
      </c>
      <c r="S330" s="43">
        <v>26.2347331260106</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12.5540113803686</v>
      </c>
      <c r="AE330">
        <f t="shared" si="51"/>
        <v>12.0643135671006</v>
      </c>
      <c r="AF330">
        <f t="shared" si="52"/>
        <v>13.950621721225099</v>
      </c>
      <c r="AG330">
        <f t="shared" si="53"/>
        <v>11.5524474393826</v>
      </c>
      <c r="AI330">
        <f t="shared" si="54"/>
        <v>10.832333306417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22.6476299530764</v>
      </c>
      <c r="AS330">
        <f t="shared" si="56"/>
        <v>22.593212163837499</v>
      </c>
      <c r="AT330">
        <f t="shared" si="57"/>
        <v>22.883480662327798</v>
      </c>
      <c r="AU330">
        <f t="shared" si="58"/>
        <v>23.385555118282699</v>
      </c>
      <c r="AW330">
        <f t="shared" si="59"/>
        <v>21.993861897035401</v>
      </c>
    </row>
    <row r="331" spans="1:49" x14ac:dyDescent="0.3">
      <c r="A331" s="33" t="s">
        <v>359</v>
      </c>
      <c r="B331" s="37">
        <v>9.8432663374945193</v>
      </c>
      <c r="C331" s="37">
        <v>21.1419054928629</v>
      </c>
      <c r="E331" s="33" t="s">
        <v>359</v>
      </c>
      <c r="F331" s="43">
        <v>10.178935295174499</v>
      </c>
      <c r="G331" s="43">
        <v>20.8681464605027</v>
      </c>
      <c r="I331" s="33" t="s">
        <v>359</v>
      </c>
      <c r="J331" s="38">
        <v>11.2740831637632</v>
      </c>
      <c r="K331" s="37">
        <v>21.223701820361899</v>
      </c>
      <c r="M331" s="33" t="s">
        <v>359</v>
      </c>
      <c r="N331" s="45">
        <v>10.6961313393341</v>
      </c>
      <c r="O331" s="43">
        <v>21.7527429772612</v>
      </c>
      <c r="Q331" s="33" t="s">
        <v>359</v>
      </c>
      <c r="R331" s="45">
        <v>9.4464473319082103</v>
      </c>
      <c r="S331" s="43">
        <v>21.202975657012502</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11.0894072151507</v>
      </c>
      <c r="AE331">
        <f t="shared" si="51"/>
        <v>11.0917294505764</v>
      </c>
      <c r="AF331">
        <f t="shared" si="52"/>
        <v>11.834278037408399</v>
      </c>
      <c r="AG331">
        <f t="shared" si="53"/>
        <v>11.0645284450272</v>
      </c>
      <c r="AI331">
        <f t="shared" si="54"/>
        <v>10.234831783340599</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25.595294864372999</v>
      </c>
      <c r="AS331">
        <f t="shared" si="56"/>
        <v>23.379083515761199</v>
      </c>
      <c r="AT331">
        <f t="shared" si="57"/>
        <v>23.283466262848499</v>
      </c>
      <c r="AU331">
        <f t="shared" si="58"/>
        <v>22.849735001185099</v>
      </c>
      <c r="AW331">
        <f t="shared" si="59"/>
        <v>21.1141981871728</v>
      </c>
    </row>
    <row r="332" spans="1:49" x14ac:dyDescent="0.3">
      <c r="A332" s="33" t="s">
        <v>240</v>
      </c>
      <c r="B332" s="37">
        <v>11.8806730845409</v>
      </c>
      <c r="C332" s="37">
        <v>29.203649822018701</v>
      </c>
      <c r="E332" s="33" t="s">
        <v>240</v>
      </c>
      <c r="F332" s="43">
        <v>11.759803534009601</v>
      </c>
      <c r="G332" s="43">
        <v>28.473419712180402</v>
      </c>
      <c r="I332" s="33" t="s">
        <v>240</v>
      </c>
      <c r="J332" s="38">
        <v>12.537726354321901</v>
      </c>
      <c r="K332" s="37">
        <v>28.766640880262798</v>
      </c>
      <c r="M332" s="33" t="s">
        <v>240</v>
      </c>
      <c r="N332" s="45">
        <v>11.5737581525824</v>
      </c>
      <c r="O332" s="43">
        <v>34.191407217955799</v>
      </c>
      <c r="Q332" s="33" t="s">
        <v>240</v>
      </c>
      <c r="R332" s="45">
        <v>10.864623659861</v>
      </c>
      <c r="S332" s="43">
        <v>31.423011802672601</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9.6250769401050906</v>
      </c>
      <c r="AE332">
        <f t="shared" si="51"/>
        <v>9.4366097061392509</v>
      </c>
      <c r="AF332">
        <f t="shared" si="52"/>
        <v>10.096762328883001</v>
      </c>
      <c r="AG332">
        <f t="shared" si="53"/>
        <v>8.7790688773391601</v>
      </c>
      <c r="AI332">
        <f t="shared" si="54"/>
        <v>8.4853586149297193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25.074184162838201</v>
      </c>
      <c r="AS332">
        <f t="shared" si="56"/>
        <v>26.045512655693202</v>
      </c>
      <c r="AT332">
        <f t="shared" si="57"/>
        <v>26.116811825507</v>
      </c>
      <c r="AU332">
        <f t="shared" si="58"/>
        <v>25.011736928610802</v>
      </c>
      <c r="AW332">
        <f t="shared" si="59"/>
        <v>24.588827347141802</v>
      </c>
    </row>
    <row r="333" spans="1:49" x14ac:dyDescent="0.3">
      <c r="A333" s="33" t="s">
        <v>269</v>
      </c>
      <c r="B333" s="37">
        <v>11.206721615396599</v>
      </c>
      <c r="C333" s="37">
        <v>24.680799327135102</v>
      </c>
      <c r="E333" s="33" t="s">
        <v>269</v>
      </c>
      <c r="F333" s="43">
        <v>11.2054630224801</v>
      </c>
      <c r="G333" s="43">
        <v>24.742169023027799</v>
      </c>
      <c r="I333" s="33" t="s">
        <v>269</v>
      </c>
      <c r="J333" s="38">
        <v>13.2906358459568</v>
      </c>
      <c r="K333" s="37">
        <v>25.643705643854801</v>
      </c>
      <c r="M333" s="33" t="s">
        <v>269</v>
      </c>
      <c r="N333" s="45">
        <v>12.254453521706999</v>
      </c>
      <c r="O333" s="43">
        <v>26.624580948825798</v>
      </c>
      <c r="Q333" s="33" t="s">
        <v>269</v>
      </c>
      <c r="R333" s="45">
        <v>10.3037002754133</v>
      </c>
      <c r="S333" s="43">
        <v>24.341673527279902</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12.8953643832408</v>
      </c>
      <c r="AE333">
        <f t="shared" si="51"/>
        <v>12.8867877275132</v>
      </c>
      <c r="AF333">
        <f t="shared" si="52"/>
        <v>13.126570445667101</v>
      </c>
      <c r="AG333">
        <f t="shared" si="53"/>
        <v>12.2023459614595</v>
      </c>
      <c r="AI333">
        <f t="shared" si="54"/>
        <v>11.6816776667797</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28.589426800988601</v>
      </c>
      <c r="AS333">
        <f t="shared" si="56"/>
        <v>27.779557213382802</v>
      </c>
      <c r="AT333">
        <f t="shared" si="57"/>
        <v>27.995261363309801</v>
      </c>
      <c r="AU333">
        <f t="shared" si="58"/>
        <v>28.1226570457093</v>
      </c>
      <c r="AW333">
        <f t="shared" si="59"/>
        <v>26.568929378247802</v>
      </c>
    </row>
    <row r="334" spans="1:49" x14ac:dyDescent="0.3">
      <c r="A334" s="33" t="s">
        <v>282</v>
      </c>
      <c r="B334" s="37">
        <v>10.7733133539951</v>
      </c>
      <c r="C334" s="37">
        <v>44.945744341321202</v>
      </c>
      <c r="E334" s="33" t="s">
        <v>282</v>
      </c>
      <c r="F334" s="43">
        <v>11.1513404475497</v>
      </c>
      <c r="G334" s="43">
        <v>43.927810978666201</v>
      </c>
      <c r="I334" s="33" t="s">
        <v>282</v>
      </c>
      <c r="J334" s="38">
        <v>11.483532816368999</v>
      </c>
      <c r="K334" s="37">
        <v>40.779026038358602</v>
      </c>
      <c r="M334" s="33" t="s">
        <v>282</v>
      </c>
      <c r="N334" s="45">
        <v>11.0144171777388</v>
      </c>
      <c r="O334" s="43">
        <v>34.103495644886003</v>
      </c>
      <c r="Q334" s="33" t="s">
        <v>282</v>
      </c>
      <c r="R334" s="45">
        <v>10.6809879826575</v>
      </c>
      <c r="S334" s="43">
        <v>24.708052141701199</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11.3241636201217</v>
      </c>
      <c r="AE334">
        <f t="shared" si="51"/>
        <v>10.9087903941892</v>
      </c>
      <c r="AF334">
        <f t="shared" si="52"/>
        <v>11.762870599109499</v>
      </c>
      <c r="AG334">
        <f t="shared" si="53"/>
        <v>10.4749322130814</v>
      </c>
      <c r="AI334">
        <f t="shared" si="54"/>
        <v>10.1113330280923</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24.4368371159247</v>
      </c>
      <c r="AS334">
        <f t="shared" si="56"/>
        <v>21.450286299019599</v>
      </c>
      <c r="AT334">
        <f t="shared" si="57"/>
        <v>21.706815234065399</v>
      </c>
      <c r="AU334">
        <f t="shared" si="58"/>
        <v>22.993873946843099</v>
      </c>
      <c r="AW334">
        <f t="shared" si="59"/>
        <v>22.4340232310823</v>
      </c>
    </row>
    <row r="335" spans="1:49" x14ac:dyDescent="0.3">
      <c r="A335" s="33" t="s">
        <v>308</v>
      </c>
      <c r="B335" s="37">
        <v>16.249427305187201</v>
      </c>
      <c r="C335" s="37">
        <v>38.014558603211398</v>
      </c>
      <c r="E335" s="33" t="s">
        <v>308</v>
      </c>
      <c r="F335" s="43">
        <v>16.141179562202499</v>
      </c>
      <c r="G335" s="43">
        <v>38.0943348840186</v>
      </c>
      <c r="I335" s="33" t="s">
        <v>308</v>
      </c>
      <c r="J335" s="38">
        <v>17.045028185492299</v>
      </c>
      <c r="K335" s="37">
        <v>38.437098837431897</v>
      </c>
      <c r="M335" s="33" t="s">
        <v>308</v>
      </c>
      <c r="N335" s="45">
        <v>15.1450255163173</v>
      </c>
      <c r="O335" s="43">
        <v>41.681845501554001</v>
      </c>
      <c r="Q335" s="33" t="s">
        <v>308</v>
      </c>
      <c r="R335" s="45">
        <v>14.5658878871836</v>
      </c>
      <c r="S335" s="43">
        <v>37.473642680475002</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11.121772581343199</v>
      </c>
      <c r="AE335">
        <f t="shared" si="51"/>
        <v>11.021716094164701</v>
      </c>
      <c r="AF335">
        <f t="shared" si="52"/>
        <v>11.791357134315501</v>
      </c>
      <c r="AG335">
        <f t="shared" si="53"/>
        <v>10.6690786763973</v>
      </c>
      <c r="AI335">
        <f t="shared" si="54"/>
        <v>10.2427062456933</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24.8902300607133</v>
      </c>
      <c r="AS335">
        <f t="shared" si="56"/>
        <v>24.385570989358101</v>
      </c>
      <c r="AT335">
        <f t="shared" si="57"/>
        <v>24.348337107914102</v>
      </c>
      <c r="AU335">
        <f t="shared" si="58"/>
        <v>22.349701546518698</v>
      </c>
      <c r="AW335">
        <f t="shared" si="59"/>
        <v>22.3398575221978</v>
      </c>
    </row>
    <row r="336" spans="1:49" ht="15" thickBot="1" x14ac:dyDescent="0.35">
      <c r="A336" s="33" t="s">
        <v>325</v>
      </c>
      <c r="B336" s="37">
        <v>19.704242323514599</v>
      </c>
      <c r="C336" s="37">
        <v>49.194812288641103</v>
      </c>
      <c r="E336" s="33" t="s">
        <v>325</v>
      </c>
      <c r="F336" s="43">
        <v>20.3088643041613</v>
      </c>
      <c r="G336" s="43">
        <v>50.230985887801502</v>
      </c>
      <c r="I336" s="33" t="s">
        <v>325</v>
      </c>
      <c r="J336" s="38">
        <v>20.833632631782201</v>
      </c>
      <c r="K336" s="37">
        <v>50.340326632992202</v>
      </c>
      <c r="M336" s="33" t="s">
        <v>325</v>
      </c>
      <c r="N336" s="45">
        <v>18.680539626193301</v>
      </c>
      <c r="O336" s="43">
        <v>49.368486944392401</v>
      </c>
      <c r="Q336" s="33" t="s">
        <v>325</v>
      </c>
      <c r="R336" s="45">
        <v>18.480086603933401</v>
      </c>
      <c r="S336" s="43">
        <v>47.8835887449019</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11.2371938162735</v>
      </c>
      <c r="AE336">
        <f t="shared" si="51"/>
        <v>11.3050033579563</v>
      </c>
      <c r="AF336">
        <f t="shared" si="52"/>
        <v>11.669389020197499</v>
      </c>
      <c r="AG336">
        <f t="shared" si="53"/>
        <v>10.699490158168</v>
      </c>
      <c r="AI336">
        <f t="shared" si="54"/>
        <v>10.631930245228</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28.270641536606099</v>
      </c>
      <c r="AS336">
        <f t="shared" si="56"/>
        <v>27.097491535934999</v>
      </c>
      <c r="AT336">
        <f t="shared" si="57"/>
        <v>27.1258346835507</v>
      </c>
      <c r="AU336">
        <f t="shared" si="58"/>
        <v>26.241346679703501</v>
      </c>
      <c r="AW336">
        <f t="shared" si="59"/>
        <v>25.026799173397201</v>
      </c>
    </row>
    <row r="337" spans="1:49" x14ac:dyDescent="0.3">
      <c r="A337" s="33" t="s">
        <v>91</v>
      </c>
      <c r="B337" s="37">
        <v>18.051289545324</v>
      </c>
      <c r="C337" s="37">
        <v>57.625125350412901</v>
      </c>
      <c r="E337" s="33" t="s">
        <v>91</v>
      </c>
      <c r="F337" s="43">
        <v>18.4977163982837</v>
      </c>
      <c r="G337" s="43">
        <v>58.750901822451297</v>
      </c>
      <c r="I337" s="33" t="s">
        <v>91</v>
      </c>
      <c r="J337" s="38">
        <v>19.270660547436201</v>
      </c>
      <c r="K337" s="37">
        <v>58.757036061769199</v>
      </c>
      <c r="M337" s="33" t="s">
        <v>91</v>
      </c>
      <c r="N337" s="45">
        <v>18.405690683924899</v>
      </c>
      <c r="O337" s="43">
        <v>56.959055480733099</v>
      </c>
      <c r="Q337" s="33" t="s">
        <v>91</v>
      </c>
      <c r="R337" s="45">
        <v>17.429443453616599</v>
      </c>
      <c r="S337" s="43">
        <v>55.196848017978397</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14.676333143076</v>
      </c>
      <c r="AE337">
        <f t="shared" si="51"/>
        <v>14.5001059366863</v>
      </c>
      <c r="AF337">
        <f t="shared" si="52"/>
        <v>14.832780332962701</v>
      </c>
      <c r="AG337">
        <f t="shared" si="53"/>
        <v>13.845736649011799</v>
      </c>
      <c r="AI337">
        <f t="shared" si="54"/>
        <v>12.4856926579155</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35.873621963911802</v>
      </c>
      <c r="AS337">
        <f t="shared" si="56"/>
        <v>35.850701001897903</v>
      </c>
      <c r="AT337">
        <f t="shared" si="57"/>
        <v>36.137574244677197</v>
      </c>
      <c r="AU337">
        <f t="shared" si="58"/>
        <v>34.830562770044203</v>
      </c>
      <c r="AW337">
        <f t="shared" si="59"/>
        <v>33.092455228105898</v>
      </c>
    </row>
    <row r="338" spans="1:49" x14ac:dyDescent="0.3">
      <c r="A338" s="33" t="s">
        <v>106</v>
      </c>
      <c r="B338" s="37">
        <v>10.826926622407701</v>
      </c>
      <c r="C338" s="37">
        <v>17.797711521469601</v>
      </c>
      <c r="E338" s="33" t="s">
        <v>106</v>
      </c>
      <c r="F338" s="43">
        <v>10.737059252763601</v>
      </c>
      <c r="G338" s="43">
        <v>17.1250866741503</v>
      </c>
      <c r="I338" s="33" t="s">
        <v>106</v>
      </c>
      <c r="J338" s="38">
        <v>12.248658703146001</v>
      </c>
      <c r="K338" s="37">
        <v>17.610197125206099</v>
      </c>
      <c r="M338" s="33" t="s">
        <v>106</v>
      </c>
      <c r="N338" s="45">
        <v>11.464801038213899</v>
      </c>
      <c r="O338" s="43">
        <v>17.160616599528499</v>
      </c>
      <c r="Q338" s="33" t="s">
        <v>106</v>
      </c>
      <c r="R338" s="45">
        <v>10.594669603636801</v>
      </c>
      <c r="S338" s="43">
        <v>16.118916810072999</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16.248191690010199</v>
      </c>
      <c r="AE338">
        <f t="shared" si="51"/>
        <v>16.3835438418376</v>
      </c>
      <c r="AF338">
        <f t="shared" si="52"/>
        <v>16.9510920638205</v>
      </c>
      <c r="AG338">
        <f t="shared" si="53"/>
        <v>15.233821094686</v>
      </c>
      <c r="AI338">
        <f t="shared" si="54"/>
        <v>13.6109938219216</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41.341033818112798</v>
      </c>
      <c r="AS338">
        <f t="shared" si="56"/>
        <v>42.314450529381197</v>
      </c>
      <c r="AT338">
        <f t="shared" si="57"/>
        <v>42.691494102439698</v>
      </c>
      <c r="AU338">
        <f t="shared" si="58"/>
        <v>44.940680264555098</v>
      </c>
      <c r="AW338">
        <f t="shared" si="59"/>
        <v>43.534705281432302</v>
      </c>
    </row>
    <row r="339" spans="1:49" x14ac:dyDescent="0.3">
      <c r="A339" s="33" t="s">
        <v>172</v>
      </c>
      <c r="B339" s="37">
        <v>23.578829160208102</v>
      </c>
      <c r="C339" s="37">
        <v>68.695324342188897</v>
      </c>
      <c r="E339" s="33" t="s">
        <v>172</v>
      </c>
      <c r="F339" s="43">
        <v>23.088001769924201</v>
      </c>
      <c r="G339" s="43">
        <v>70.214331007477597</v>
      </c>
      <c r="I339" s="33" t="s">
        <v>172</v>
      </c>
      <c r="J339" s="38">
        <v>23.426602003942001</v>
      </c>
      <c r="K339" s="37">
        <v>70.221107665320901</v>
      </c>
      <c r="M339" s="33" t="s">
        <v>172</v>
      </c>
      <c r="N339" s="45">
        <v>20.582136912284099</v>
      </c>
      <c r="O339" s="43">
        <v>66.164997276133107</v>
      </c>
      <c r="Q339" s="33" t="s">
        <v>172</v>
      </c>
      <c r="R339" s="45">
        <v>20.0908089164808</v>
      </c>
      <c r="S339" s="43">
        <v>62.842873104220402</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20.2361989427088</v>
      </c>
      <c r="AE339">
        <f t="shared" si="51"/>
        <v>21.953645583606399</v>
      </c>
      <c r="AF339">
        <f t="shared" si="52"/>
        <v>21.374097345684</v>
      </c>
      <c r="AG339">
        <f t="shared" si="53"/>
        <v>19.703532434609201</v>
      </c>
      <c r="AI339">
        <f t="shared" si="54"/>
        <v>19.531265311203502</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57.521034080866201</v>
      </c>
      <c r="AS339">
        <f t="shared" si="56"/>
        <v>59.4484403651485</v>
      </c>
      <c r="AT339">
        <f t="shared" si="57"/>
        <v>61.334673748748997</v>
      </c>
      <c r="AU339">
        <f t="shared" si="58"/>
        <v>57.779463211324398</v>
      </c>
      <c r="AW339">
        <f t="shared" si="59"/>
        <v>57.209530444881501</v>
      </c>
    </row>
    <row r="340" spans="1:49" x14ac:dyDescent="0.3">
      <c r="A340" s="33" t="s">
        <v>183</v>
      </c>
      <c r="B340" s="37">
        <v>19.341567602267698</v>
      </c>
      <c r="C340" s="37">
        <v>38.556220022403402</v>
      </c>
      <c r="E340" s="33" t="s">
        <v>183</v>
      </c>
      <c r="F340" s="43">
        <v>20.588924528531201</v>
      </c>
      <c r="G340" s="43">
        <v>39.954902237574501</v>
      </c>
      <c r="I340" s="33" t="s">
        <v>183</v>
      </c>
      <c r="J340" s="38">
        <v>21.4981830304441</v>
      </c>
      <c r="K340" s="37">
        <v>40.109114227939799</v>
      </c>
      <c r="M340" s="33" t="s">
        <v>183</v>
      </c>
      <c r="N340" s="45">
        <v>19.194943785431999</v>
      </c>
      <c r="O340" s="43">
        <v>39.801231386877902</v>
      </c>
      <c r="Q340" s="33" t="s">
        <v>183</v>
      </c>
      <c r="R340" s="45">
        <v>18.650767568476802</v>
      </c>
      <c r="S340" s="43">
        <v>41.324910244106697</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12.9643134316476</v>
      </c>
      <c r="AE340">
        <f t="shared" si="51"/>
        <v>13.095441996803499</v>
      </c>
      <c r="AF340">
        <f t="shared" si="52"/>
        <v>13.5829170847817</v>
      </c>
      <c r="AG340">
        <f t="shared" si="53"/>
        <v>12.185395717677499</v>
      </c>
      <c r="AI340">
        <f t="shared" si="54"/>
        <v>11.997979841675299</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42.037078711629</v>
      </c>
      <c r="AS340">
        <f t="shared" si="56"/>
        <v>42.816705825838902</v>
      </c>
      <c r="AT340">
        <f t="shared" si="57"/>
        <v>42.529818533640601</v>
      </c>
      <c r="AU340">
        <f t="shared" si="58"/>
        <v>41.543236663526102</v>
      </c>
      <c r="AW340">
        <f t="shared" si="59"/>
        <v>41.094482038104097</v>
      </c>
    </row>
    <row r="341" spans="1:49" x14ac:dyDescent="0.3">
      <c r="A341" s="33" t="s">
        <v>241</v>
      </c>
      <c r="B341" s="37">
        <v>23.493314929701</v>
      </c>
      <c r="C341" s="37">
        <v>66.748037428861096</v>
      </c>
      <c r="E341" s="33" t="s">
        <v>241</v>
      </c>
      <c r="F341" s="43">
        <v>25.631553551211098</v>
      </c>
      <c r="G341" s="43">
        <v>67.4966674339761</v>
      </c>
      <c r="I341" s="33" t="s">
        <v>241</v>
      </c>
      <c r="J341" s="38">
        <v>25.435663825164099</v>
      </c>
      <c r="K341" s="37">
        <v>67.455498254427596</v>
      </c>
      <c r="M341" s="33" t="s">
        <v>241</v>
      </c>
      <c r="N341" s="45">
        <v>24.044704957909101</v>
      </c>
      <c r="O341" s="43">
        <v>67.729982624418298</v>
      </c>
      <c r="Q341" s="33" t="s">
        <v>241</v>
      </c>
      <c r="R341" s="45">
        <v>24.028538364142602</v>
      </c>
      <c r="S341" s="43">
        <v>62.991690890326502</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19.704242323514599</v>
      </c>
      <c r="AE341">
        <f t="shared" si="51"/>
        <v>20.3088643041613</v>
      </c>
      <c r="AF341">
        <f t="shared" si="52"/>
        <v>20.833632631782201</v>
      </c>
      <c r="AG341">
        <f t="shared" si="53"/>
        <v>18.680539626193301</v>
      </c>
      <c r="AI341">
        <f t="shared" si="54"/>
        <v>18.480086603933401</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49.194812288641103</v>
      </c>
      <c r="AS341">
        <f t="shared" si="56"/>
        <v>50.230985887801502</v>
      </c>
      <c r="AT341">
        <f t="shared" si="57"/>
        <v>50.340326632992202</v>
      </c>
      <c r="AU341">
        <f t="shared" si="58"/>
        <v>49.368486944392401</v>
      </c>
      <c r="AW341">
        <f t="shared" si="59"/>
        <v>47.8835887449019</v>
      </c>
    </row>
    <row r="342" spans="1:49" x14ac:dyDescent="0.3">
      <c r="A342" s="33" t="s">
        <v>273</v>
      </c>
      <c r="B342" s="37">
        <v>17.7538205255814</v>
      </c>
      <c r="C342" s="37">
        <v>34.297326680835901</v>
      </c>
      <c r="E342" s="33" t="s">
        <v>273</v>
      </c>
      <c r="F342" s="43">
        <v>17.654965147683001</v>
      </c>
      <c r="G342" s="43">
        <v>34.053160693462502</v>
      </c>
      <c r="I342" s="33" t="s">
        <v>273</v>
      </c>
      <c r="J342" s="38">
        <v>17.8377695637279</v>
      </c>
      <c r="K342" s="37">
        <v>34.134199460222597</v>
      </c>
      <c r="M342" s="33" t="s">
        <v>273</v>
      </c>
      <c r="N342" s="45">
        <v>15.8696321617011</v>
      </c>
      <c r="O342" s="43">
        <v>34.0838312632658</v>
      </c>
      <c r="Q342" s="33" t="s">
        <v>273</v>
      </c>
      <c r="R342" s="45">
        <v>16.551212829371</v>
      </c>
      <c r="S342" s="43">
        <v>34.328910467727098</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17.277681401560201</v>
      </c>
      <c r="AE342">
        <f t="shared" si="51"/>
        <v>17.054858485256698</v>
      </c>
      <c r="AF342">
        <f t="shared" si="52"/>
        <v>17.6113826930237</v>
      </c>
      <c r="AG342">
        <f t="shared" si="53"/>
        <v>16.643041803712201</v>
      </c>
      <c r="AI342">
        <f t="shared" si="54"/>
        <v>15.376198709352501</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47.103714929843001</v>
      </c>
      <c r="AS342">
        <f t="shared" si="56"/>
        <v>47.815608176617999</v>
      </c>
      <c r="AT342">
        <f t="shared" si="57"/>
        <v>47.936719151775101</v>
      </c>
      <c r="AU342">
        <f t="shared" si="58"/>
        <v>50.098952057684599</v>
      </c>
      <c r="AW342">
        <f t="shared" si="59"/>
        <v>50.437470456334999</v>
      </c>
    </row>
    <row r="343" spans="1:49" x14ac:dyDescent="0.3">
      <c r="A343" s="33" t="s">
        <v>283</v>
      </c>
      <c r="B343" s="37">
        <v>26.948366088334399</v>
      </c>
      <c r="C343" s="37">
        <v>68.282898696246605</v>
      </c>
      <c r="E343" s="33" t="s">
        <v>283</v>
      </c>
      <c r="F343" s="43">
        <v>29.6441214859321</v>
      </c>
      <c r="G343" s="43">
        <v>72.886815860108996</v>
      </c>
      <c r="I343" s="33" t="s">
        <v>283</v>
      </c>
      <c r="J343" s="38">
        <v>29.2031973125601</v>
      </c>
      <c r="K343" s="37">
        <v>72.885297423848996</v>
      </c>
      <c r="M343" s="33" t="s">
        <v>283</v>
      </c>
      <c r="N343" s="45">
        <v>25.0278560739116</v>
      </c>
      <c r="O343" s="43">
        <v>71.113457947186802</v>
      </c>
      <c r="Q343" s="33" t="s">
        <v>283</v>
      </c>
      <c r="R343" s="45">
        <v>25.705405630214301</v>
      </c>
      <c r="S343" s="43">
        <v>72.679318555023698</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13.966211711300501</v>
      </c>
      <c r="AE343">
        <f t="shared" si="51"/>
        <v>14.5842064505285</v>
      </c>
      <c r="AF343">
        <f t="shared" si="52"/>
        <v>14.4189347788258</v>
      </c>
      <c r="AG343">
        <f t="shared" si="53"/>
        <v>13.306079913270899</v>
      </c>
      <c r="AI343">
        <f t="shared" si="54"/>
        <v>12.178201608709299</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64.679775698650104</v>
      </c>
      <c r="AS343">
        <f t="shared" si="56"/>
        <v>61.451548649251599</v>
      </c>
      <c r="AT343">
        <f t="shared" si="57"/>
        <v>61.478494137267901</v>
      </c>
      <c r="AU343">
        <f t="shared" si="58"/>
        <v>63.565748622626899</v>
      </c>
      <c r="AW343">
        <f t="shared" si="59"/>
        <v>65.415566243545499</v>
      </c>
    </row>
    <row r="344" spans="1:49" x14ac:dyDescent="0.3">
      <c r="A344" s="33" t="s">
        <v>300</v>
      </c>
      <c r="B344" s="37">
        <v>28.791574669251201</v>
      </c>
      <c r="C344" s="37">
        <v>73.561563119308502</v>
      </c>
      <c r="E344" s="33" t="s">
        <v>300</v>
      </c>
      <c r="F344" s="43">
        <v>29.412494420574799</v>
      </c>
      <c r="G344" s="43">
        <v>78.564965922229504</v>
      </c>
      <c r="I344" s="33" t="s">
        <v>300</v>
      </c>
      <c r="J344" s="38">
        <v>29.709234908433299</v>
      </c>
      <c r="K344" s="37">
        <v>78.564965922229504</v>
      </c>
      <c r="M344" s="33" t="s">
        <v>300</v>
      </c>
      <c r="N344" s="45">
        <v>23.1649213397015</v>
      </c>
      <c r="O344" s="43">
        <v>78.2572246323234</v>
      </c>
      <c r="Q344" s="33" t="s">
        <v>300</v>
      </c>
      <c r="R344" s="45">
        <v>25.496394499348899</v>
      </c>
      <c r="S344" s="43">
        <v>77.551251642291803</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13.7529291811394</v>
      </c>
      <c r="AE344">
        <f t="shared" si="51"/>
        <v>13.656044092805701</v>
      </c>
      <c r="AF344">
        <f t="shared" si="52"/>
        <v>14.6281587786128</v>
      </c>
      <c r="AG344">
        <f t="shared" si="53"/>
        <v>13.102413760783399</v>
      </c>
      <c r="AI344">
        <f t="shared" si="54"/>
        <v>12.5475517500986</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35.388296934866801</v>
      </c>
      <c r="AS344">
        <f t="shared" si="56"/>
        <v>35.587048660880001</v>
      </c>
      <c r="AT344">
        <f t="shared" si="57"/>
        <v>35.3298218612398</v>
      </c>
      <c r="AU344">
        <f t="shared" si="58"/>
        <v>34.315950486648497</v>
      </c>
      <c r="AW344">
        <f t="shared" si="59"/>
        <v>33.9116030530516</v>
      </c>
    </row>
    <row r="345" spans="1:49" x14ac:dyDescent="0.3">
      <c r="A345" s="33" t="s">
        <v>372</v>
      </c>
      <c r="B345" s="37">
        <v>17.277681401560201</v>
      </c>
      <c r="C345" s="37">
        <v>47.103714929843001</v>
      </c>
      <c r="E345" s="33" t="s">
        <v>372</v>
      </c>
      <c r="F345" s="43">
        <v>17.054858485256698</v>
      </c>
      <c r="G345" s="43">
        <v>47.815608176617999</v>
      </c>
      <c r="I345" s="33" t="s">
        <v>372</v>
      </c>
      <c r="J345" s="38">
        <v>17.6113826930237</v>
      </c>
      <c r="K345" s="37">
        <v>47.936719151775101</v>
      </c>
      <c r="M345" s="33" t="s">
        <v>372</v>
      </c>
      <c r="N345" s="45">
        <v>16.643041803712201</v>
      </c>
      <c r="O345" s="43">
        <v>50.098952057684599</v>
      </c>
      <c r="Q345" s="33" t="s">
        <v>372</v>
      </c>
      <c r="R345" s="45">
        <v>15.376198709352501</v>
      </c>
      <c r="S345" s="43">
        <v>50.437470456334999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15.1166979853387</v>
      </c>
      <c r="AE345">
        <f t="shared" si="51"/>
        <v>14.923496522250799</v>
      </c>
      <c r="AF345">
        <f t="shared" si="52"/>
        <v>15.5984006449996</v>
      </c>
      <c r="AG345">
        <f t="shared" si="53"/>
        <v>14.3052895666208</v>
      </c>
      <c r="AI345">
        <f t="shared" si="54"/>
        <v>13.676867661334599</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34.263994448500299</v>
      </c>
      <c r="AS345">
        <f t="shared" si="56"/>
        <v>34.297095815244703</v>
      </c>
      <c r="AT345">
        <f t="shared" si="57"/>
        <v>34.577474249484503</v>
      </c>
      <c r="AU345">
        <f t="shared" si="58"/>
        <v>35.701371904183098</v>
      </c>
      <c r="AW345">
        <f t="shared" si="59"/>
        <v>34.776015516620802</v>
      </c>
    </row>
    <row r="346" spans="1:49" x14ac:dyDescent="0.3">
      <c r="A346" s="33" t="s">
        <v>350</v>
      </c>
      <c r="B346" s="37">
        <v>10.634270225344601</v>
      </c>
      <c r="C346" s="37">
        <v>38.2501969277208</v>
      </c>
      <c r="E346" s="33" t="s">
        <v>350</v>
      </c>
      <c r="F346" s="43">
        <v>10.795904754752</v>
      </c>
      <c r="G346" s="43">
        <v>39.320623503037098</v>
      </c>
      <c r="I346" s="33" t="s">
        <v>350</v>
      </c>
      <c r="J346" s="38">
        <v>11.377809882773899</v>
      </c>
      <c r="K346" s="37">
        <v>39.392982592941301</v>
      </c>
      <c r="M346" s="33" t="s">
        <v>350</v>
      </c>
      <c r="N346" s="45">
        <v>12.0708708975059</v>
      </c>
      <c r="O346" s="43">
        <v>39.5706362146326</v>
      </c>
      <c r="Q346" s="33" t="s">
        <v>350</v>
      </c>
      <c r="R346" s="45">
        <v>8.7664976058718107</v>
      </c>
      <c r="S346" s="43">
        <v>39.471618637228097</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14.012972808352099</v>
      </c>
      <c r="AE346">
        <f t="shared" si="51"/>
        <v>13.9855103750878</v>
      </c>
      <c r="AF346">
        <f t="shared" si="52"/>
        <v>15.116813974349199</v>
      </c>
      <c r="AG346">
        <f t="shared" si="53"/>
        <v>13.2545440916785</v>
      </c>
      <c r="AI346">
        <f t="shared" si="54"/>
        <v>12.429465540499599</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38.4613655463097</v>
      </c>
      <c r="AS346">
        <f t="shared" si="56"/>
        <v>38.938828652141702</v>
      </c>
      <c r="AT346">
        <f t="shared" si="57"/>
        <v>38.927464219986597</v>
      </c>
      <c r="AU346">
        <f t="shared" si="58"/>
        <v>36.305643664917802</v>
      </c>
      <c r="AW346">
        <f t="shared" si="59"/>
        <v>35.948457625193299</v>
      </c>
    </row>
    <row r="347" spans="1:49" x14ac:dyDescent="0.3">
      <c r="A347" s="33" t="s">
        <v>353</v>
      </c>
      <c r="B347" s="37">
        <v>16.1662743931258</v>
      </c>
      <c r="C347" s="37">
        <v>35.862866395738301</v>
      </c>
      <c r="E347" s="33" t="s">
        <v>353</v>
      </c>
      <c r="F347" s="43">
        <v>16.657039220683401</v>
      </c>
      <c r="G347" s="43">
        <v>37.946820880869701</v>
      </c>
      <c r="I347" s="33" t="s">
        <v>353</v>
      </c>
      <c r="J347" s="38">
        <v>17.537639742212601</v>
      </c>
      <c r="K347" s="37">
        <v>37.973886396662103</v>
      </c>
      <c r="M347" s="33" t="s">
        <v>353</v>
      </c>
      <c r="N347" s="45">
        <v>17.736065231917799</v>
      </c>
      <c r="O347" s="43">
        <v>39.323405997833497</v>
      </c>
      <c r="Q347" s="33" t="s">
        <v>353</v>
      </c>
      <c r="R347" s="45">
        <v>16.146652705617399</v>
      </c>
      <c r="S347" s="43">
        <v>40.185217966271203</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13.088741537987399</v>
      </c>
      <c r="AE347">
        <f t="shared" si="51"/>
        <v>13.203201366648299</v>
      </c>
      <c r="AF347">
        <f t="shared" si="52"/>
        <v>13.7951247058186</v>
      </c>
      <c r="AG347">
        <f t="shared" si="53"/>
        <v>12.5257748242245</v>
      </c>
      <c r="AI347">
        <f t="shared" si="54"/>
        <v>11.859867235238999</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26.893196111374898</v>
      </c>
      <c r="AS347">
        <f t="shared" si="56"/>
        <v>29.0095819812298</v>
      </c>
      <c r="AT347">
        <f t="shared" si="57"/>
        <v>28.978727899892199</v>
      </c>
      <c r="AU347">
        <f t="shared" si="58"/>
        <v>28.140319483396802</v>
      </c>
      <c r="AW347">
        <f t="shared" si="59"/>
        <v>25.277548960900099</v>
      </c>
    </row>
    <row r="348" spans="1:49" x14ac:dyDescent="0.3">
      <c r="A348" s="33" t="s">
        <v>357</v>
      </c>
      <c r="B348" s="37">
        <v>21.246280616803698</v>
      </c>
      <c r="C348" s="37">
        <v>70.270376162530198</v>
      </c>
      <c r="E348" s="33" t="s">
        <v>357</v>
      </c>
      <c r="F348" s="43">
        <v>20.872485125687401</v>
      </c>
      <c r="G348" s="43">
        <v>71.859079330482302</v>
      </c>
      <c r="I348" s="33" t="s">
        <v>357</v>
      </c>
      <c r="J348" s="38">
        <v>20.022688138799001</v>
      </c>
      <c r="K348" s="37">
        <v>71.859079330482302</v>
      </c>
      <c r="M348" s="33" t="s">
        <v>357</v>
      </c>
      <c r="N348" s="45">
        <v>21.374851692156899</v>
      </c>
      <c r="O348" s="43">
        <v>75.897652281515093</v>
      </c>
      <c r="Q348" s="33" t="s">
        <v>357</v>
      </c>
      <c r="R348" s="45">
        <v>20.043123557658401</v>
      </c>
      <c r="S348" s="43">
        <v>75.584756708403205</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13.4056646858708</v>
      </c>
      <c r="AE348">
        <f t="shared" si="51"/>
        <v>13.6183076502872</v>
      </c>
      <c r="AF348">
        <f t="shared" si="52"/>
        <v>13.7949284876596</v>
      </c>
      <c r="AG348">
        <f t="shared" si="53"/>
        <v>12.4447512185705</v>
      </c>
      <c r="AI348">
        <f t="shared" si="54"/>
        <v>11.512170566513401</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39.846616725550902</v>
      </c>
      <c r="AS348">
        <f t="shared" si="56"/>
        <v>38.828376194396697</v>
      </c>
      <c r="AT348">
        <f t="shared" si="57"/>
        <v>40.838879513334597</v>
      </c>
      <c r="AU348">
        <f t="shared" si="58"/>
        <v>40.278968607226197</v>
      </c>
      <c r="AW348">
        <f t="shared" si="59"/>
        <v>38.926583616091797</v>
      </c>
    </row>
    <row r="349" spans="1:49" x14ac:dyDescent="0.3">
      <c r="A349" s="33" t="s">
        <v>360</v>
      </c>
      <c r="B349" s="37">
        <v>18.041606563819801</v>
      </c>
      <c r="C349" s="37">
        <v>47.892343898614897</v>
      </c>
      <c r="E349" s="33" t="s">
        <v>360</v>
      </c>
      <c r="F349" s="43">
        <v>17.4349296254946</v>
      </c>
      <c r="G349" s="43">
        <v>48.906536766494902</v>
      </c>
      <c r="I349" s="33" t="s">
        <v>360</v>
      </c>
      <c r="J349" s="38">
        <v>16.7568490983118</v>
      </c>
      <c r="K349" s="37">
        <v>48.906536766494902</v>
      </c>
      <c r="M349" s="33" t="s">
        <v>360</v>
      </c>
      <c r="N349" s="45">
        <v>14.3750462148354</v>
      </c>
      <c r="O349" s="43">
        <v>50.473641022592403</v>
      </c>
      <c r="Q349" s="33" t="s">
        <v>360</v>
      </c>
      <c r="R349" s="45">
        <v>13.057418208250001</v>
      </c>
      <c r="S349" s="43">
        <v>49.568279018713497</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11.953134023676601</v>
      </c>
      <c r="AE349">
        <f t="shared" si="51"/>
        <v>11.9549546969271</v>
      </c>
      <c r="AF349">
        <f t="shared" si="52"/>
        <v>12.5922589293748</v>
      </c>
      <c r="AG349">
        <f t="shared" si="53"/>
        <v>11.1000084864542</v>
      </c>
      <c r="AI349">
        <f t="shared" si="54"/>
        <v>10.7310576907186</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33.132565590592399</v>
      </c>
      <c r="AS349">
        <f t="shared" si="56"/>
        <v>33.983579885738401</v>
      </c>
      <c r="AT349">
        <f t="shared" si="57"/>
        <v>35.405894693296702</v>
      </c>
      <c r="AU349">
        <f t="shared" si="58"/>
        <v>33.057165431135999</v>
      </c>
      <c r="AW349">
        <f t="shared" si="59"/>
        <v>31.715193046537799</v>
      </c>
    </row>
    <row r="350" spans="1:49" x14ac:dyDescent="0.3">
      <c r="A350" s="33" t="s">
        <v>368</v>
      </c>
      <c r="B350" s="37">
        <v>21.829323692054899</v>
      </c>
      <c r="C350" s="37">
        <v>45.464412555275601</v>
      </c>
      <c r="E350" s="33" t="s">
        <v>368</v>
      </c>
      <c r="F350" s="43">
        <v>21.383548872064299</v>
      </c>
      <c r="G350" s="43">
        <v>46.5118448208232</v>
      </c>
      <c r="I350" s="33" t="s">
        <v>368</v>
      </c>
      <c r="J350" s="38">
        <v>21.961374601782701</v>
      </c>
      <c r="K350" s="37">
        <v>46.921811270261998</v>
      </c>
      <c r="M350" s="33" t="s">
        <v>368</v>
      </c>
      <c r="N350" s="45">
        <v>18.829205421190998</v>
      </c>
      <c r="O350" s="43">
        <v>50.094784801769499</v>
      </c>
      <c r="Q350" s="33" t="s">
        <v>368</v>
      </c>
      <c r="R350" s="45">
        <v>18.454462058723301</v>
      </c>
      <c r="S350" s="43">
        <v>51.482830136848797</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14.909669082971099</v>
      </c>
      <c r="AE350">
        <f t="shared" si="51"/>
        <v>14.434998921865599</v>
      </c>
      <c r="AF350">
        <f t="shared" si="52"/>
        <v>15.2476049964131</v>
      </c>
      <c r="AG350">
        <f t="shared" si="53"/>
        <v>13.828163671748401</v>
      </c>
      <c r="AI350">
        <f t="shared" si="54"/>
        <v>12.467470744910299</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37.686221952537501</v>
      </c>
      <c r="AS350">
        <f t="shared" si="56"/>
        <v>38.101001283480699</v>
      </c>
      <c r="AT350">
        <f t="shared" si="57"/>
        <v>36.639348370748202</v>
      </c>
      <c r="AU350">
        <f t="shared" si="58"/>
        <v>37.069142466706602</v>
      </c>
      <c r="AW350">
        <f t="shared" si="59"/>
        <v>32.965070603079297</v>
      </c>
    </row>
    <row r="351" spans="1:49" x14ac:dyDescent="0.3">
      <c r="A351" s="33" t="s">
        <v>370</v>
      </c>
      <c r="B351" s="37">
        <v>11.9303862892427</v>
      </c>
      <c r="C351" s="37">
        <v>45.959780062025999</v>
      </c>
      <c r="E351" s="33" t="s">
        <v>370</v>
      </c>
      <c r="F351" s="43">
        <v>11.203737243738599</v>
      </c>
      <c r="G351" s="43">
        <v>42.793840498678797</v>
      </c>
      <c r="I351" s="33" t="s">
        <v>370</v>
      </c>
      <c r="J351" s="38">
        <v>13.668698982496901</v>
      </c>
      <c r="K351" s="37">
        <v>42.850379324689598</v>
      </c>
      <c r="M351" s="33" t="s">
        <v>370</v>
      </c>
      <c r="N351" s="45">
        <v>11.7101140618669</v>
      </c>
      <c r="O351" s="43">
        <v>44.536394930547999</v>
      </c>
      <c r="Q351" s="33" t="s">
        <v>370</v>
      </c>
      <c r="R351" s="45">
        <v>11.211406657524501</v>
      </c>
      <c r="S351" s="43">
        <v>44.422468377054301</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15.9245716286513</v>
      </c>
      <c r="AE351">
        <f t="shared" si="51"/>
        <v>17.8219218708449</v>
      </c>
      <c r="AF351">
        <f t="shared" si="52"/>
        <v>18.560445903020302</v>
      </c>
      <c r="AG351">
        <f t="shared" si="53"/>
        <v>16.388236925586401</v>
      </c>
      <c r="AI351">
        <f t="shared" si="54"/>
        <v>15.790564657870499</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55.777351497253797</v>
      </c>
      <c r="AS351">
        <f t="shared" si="56"/>
        <v>59.594941131924898</v>
      </c>
      <c r="AT351">
        <f t="shared" si="57"/>
        <v>59.002048486880597</v>
      </c>
      <c r="AU351">
        <f t="shared" si="58"/>
        <v>53.264716676382598</v>
      </c>
      <c r="AW351">
        <f t="shared" si="59"/>
        <v>52.132422237183199</v>
      </c>
    </row>
    <row r="352" spans="1:49" x14ac:dyDescent="0.3">
      <c r="A352" s="33" t="s">
        <v>328</v>
      </c>
      <c r="B352" s="37">
        <v>15.1166979853387</v>
      </c>
      <c r="C352" s="37">
        <v>34.263994448500299</v>
      </c>
      <c r="E352" s="33" t="s">
        <v>328</v>
      </c>
      <c r="F352" s="43">
        <v>14.923496522250799</v>
      </c>
      <c r="G352" s="43">
        <v>34.297095815244703</v>
      </c>
      <c r="I352" s="33" t="s">
        <v>328</v>
      </c>
      <c r="J352" s="38">
        <v>15.5984006449996</v>
      </c>
      <c r="K352" s="37">
        <v>34.577474249484503</v>
      </c>
      <c r="M352" s="33" t="s">
        <v>328</v>
      </c>
      <c r="N352" s="45">
        <v>14.3052895666208</v>
      </c>
      <c r="O352" s="43">
        <v>35.701371904183098</v>
      </c>
      <c r="Q352" s="33" t="s">
        <v>328</v>
      </c>
      <c r="R352" s="45">
        <v>13.676867661334599</v>
      </c>
      <c r="S352" s="43">
        <v>34.776015516620802</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18.841446608736401</v>
      </c>
      <c r="AE352">
        <f t="shared" si="51"/>
        <v>19.050754286509498</v>
      </c>
      <c r="AF352">
        <f t="shared" si="52"/>
        <v>19.964850914654999</v>
      </c>
      <c r="AG352">
        <f t="shared" si="53"/>
        <v>18.017552562375901</v>
      </c>
      <c r="AI352">
        <f t="shared" si="54"/>
        <v>16.516661394987299</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56.518026655119897</v>
      </c>
      <c r="AS352">
        <f t="shared" si="56"/>
        <v>54.514097022054003</v>
      </c>
      <c r="AT352">
        <f t="shared" si="57"/>
        <v>55.066441314671799</v>
      </c>
      <c r="AU352">
        <f t="shared" si="58"/>
        <v>58.941610129854602</v>
      </c>
      <c r="AW352">
        <f t="shared" si="59"/>
        <v>57.771439171371</v>
      </c>
    </row>
    <row r="353" spans="1:49" x14ac:dyDescent="0.3">
      <c r="A353" s="33" t="s">
        <v>63</v>
      </c>
      <c r="B353" s="37">
        <v>10.2553120091638</v>
      </c>
      <c r="C353" s="37">
        <v>17.160783172804098</v>
      </c>
      <c r="E353" s="33" t="s">
        <v>63</v>
      </c>
      <c r="F353" s="43">
        <v>9.8219444911070699</v>
      </c>
      <c r="G353" s="43">
        <v>17.056470577138299</v>
      </c>
      <c r="I353" s="33" t="s">
        <v>63</v>
      </c>
      <c r="J353" s="38">
        <v>9.7660999723531798</v>
      </c>
      <c r="K353" s="37">
        <v>17.416637204579899</v>
      </c>
      <c r="M353" s="33" t="s">
        <v>63</v>
      </c>
      <c r="N353" s="45">
        <v>9.5598333363192491</v>
      </c>
      <c r="O353" s="43">
        <v>19.068178617431499</v>
      </c>
      <c r="Q353" s="33" t="s">
        <v>63</v>
      </c>
      <c r="R353" s="45">
        <v>8.5604019093416692</v>
      </c>
      <c r="S353" s="43">
        <v>18.2704074878813</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19.8246455115118</v>
      </c>
      <c r="AE353">
        <f t="shared" si="51"/>
        <v>20.371087183886701</v>
      </c>
      <c r="AF353">
        <f t="shared" si="52"/>
        <v>20.311603501761599</v>
      </c>
      <c r="AG353">
        <f t="shared" si="53"/>
        <v>18.896697430569201</v>
      </c>
      <c r="AI353">
        <f t="shared" si="54"/>
        <v>18.171909135282299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63.667628924427902</v>
      </c>
      <c r="AS353">
        <f t="shared" si="56"/>
        <v>60.500435110349301</v>
      </c>
      <c r="AT353">
        <f t="shared" si="57"/>
        <v>59.657361652370099</v>
      </c>
      <c r="AU353">
        <f t="shared" si="58"/>
        <v>57.799079728734498</v>
      </c>
      <c r="AW353">
        <f t="shared" si="59"/>
        <v>57.294218992167004</v>
      </c>
    </row>
    <row r="354" spans="1:49" x14ac:dyDescent="0.3">
      <c r="A354" s="33" t="s">
        <v>74</v>
      </c>
      <c r="B354" s="37">
        <v>21.7477216691859</v>
      </c>
      <c r="C354" s="37">
        <v>49.136493095101002</v>
      </c>
      <c r="E354" s="33" t="s">
        <v>74</v>
      </c>
      <c r="F354" s="43">
        <v>21.3114479302936</v>
      </c>
      <c r="G354" s="43">
        <v>48.4628539405605</v>
      </c>
      <c r="I354" s="33" t="s">
        <v>74</v>
      </c>
      <c r="J354" s="38">
        <v>20.120718148064501</v>
      </c>
      <c r="K354" s="37">
        <v>48.543715215032201</v>
      </c>
      <c r="M354" s="33" t="s">
        <v>74</v>
      </c>
      <c r="N354" s="45">
        <v>19.251853251970399</v>
      </c>
      <c r="O354" s="43">
        <v>55.973735561167501</v>
      </c>
      <c r="Q354" s="33" t="s">
        <v>74</v>
      </c>
      <c r="R354" s="45">
        <v>18.8726626423827</v>
      </c>
      <c r="S354" s="43">
        <v>52.226928621287598</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15.004780851259</v>
      </c>
      <c r="AE354">
        <f t="shared" si="51"/>
        <v>14.737721188488701</v>
      </c>
      <c r="AF354">
        <f t="shared" si="52"/>
        <v>16.007246546236502</v>
      </c>
      <c r="AG354">
        <f t="shared" si="53"/>
        <v>13.3946019544112</v>
      </c>
      <c r="AI354">
        <f t="shared" si="54"/>
        <v>12.5654641955656</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35.679910456165501</v>
      </c>
      <c r="AS354">
        <f t="shared" si="56"/>
        <v>37.389475451278997</v>
      </c>
      <c r="AT354">
        <f t="shared" si="57"/>
        <v>37.680372863475803</v>
      </c>
      <c r="AU354">
        <f t="shared" si="58"/>
        <v>36.735182097200997</v>
      </c>
      <c r="AW354">
        <f t="shared" si="59"/>
        <v>37.463332328187498</v>
      </c>
    </row>
    <row r="355" spans="1:49" x14ac:dyDescent="0.3">
      <c r="A355" s="33" t="s">
        <v>110</v>
      </c>
      <c r="B355" s="37">
        <v>21.102657511779601</v>
      </c>
      <c r="C355" s="37">
        <v>64.765700582972599</v>
      </c>
      <c r="E355" s="33" t="s">
        <v>110</v>
      </c>
      <c r="F355" s="43">
        <v>20.806891828541499</v>
      </c>
      <c r="G355" s="43">
        <v>60.862909913965503</v>
      </c>
      <c r="I355" s="33" t="s">
        <v>110</v>
      </c>
      <c r="J355" s="38">
        <v>21.463847833691901</v>
      </c>
      <c r="K355" s="37">
        <v>60.862909913965503</v>
      </c>
      <c r="M355" s="33" t="s">
        <v>110</v>
      </c>
      <c r="N355" s="45">
        <v>21.0772422446327</v>
      </c>
      <c r="O355" s="43">
        <v>66.235795744004307</v>
      </c>
      <c r="Q355" s="33" t="s">
        <v>110</v>
      </c>
      <c r="R355" s="45">
        <v>20.818368143100301</v>
      </c>
      <c r="S355" s="43">
        <v>69.895294150989002</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13.241587225504199</v>
      </c>
      <c r="AE355">
        <f t="shared" si="51"/>
        <v>13.2950224205462</v>
      </c>
      <c r="AF355">
        <f t="shared" si="52"/>
        <v>13.5787443984412</v>
      </c>
      <c r="AG355">
        <f t="shared" si="53"/>
        <v>12.334315812257101</v>
      </c>
      <c r="AI355">
        <f t="shared" si="54"/>
        <v>11.695150904334801</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33.448238361872903</v>
      </c>
      <c r="AS355">
        <f t="shared" si="56"/>
        <v>33.0061878231243</v>
      </c>
      <c r="AT355">
        <f t="shared" si="57"/>
        <v>33.036946473648101</v>
      </c>
      <c r="AU355">
        <f t="shared" si="58"/>
        <v>31.7792894352758</v>
      </c>
      <c r="AW355">
        <f t="shared" si="59"/>
        <v>31.550093376608899</v>
      </c>
    </row>
    <row r="356" spans="1:49" x14ac:dyDescent="0.3">
      <c r="A356" s="33" t="s">
        <v>114</v>
      </c>
      <c r="B356" s="37">
        <v>12.394718061526399</v>
      </c>
      <c r="C356" s="37">
        <v>22.1347928999052</v>
      </c>
      <c r="E356" s="33" t="s">
        <v>114</v>
      </c>
      <c r="F356" s="43">
        <v>13.1130608386365</v>
      </c>
      <c r="G356" s="43">
        <v>25.104903095248002</v>
      </c>
      <c r="I356" s="33" t="s">
        <v>114</v>
      </c>
      <c r="J356" s="38">
        <v>14.472778269063699</v>
      </c>
      <c r="K356" s="37">
        <v>25.8574845276238</v>
      </c>
      <c r="M356" s="33" t="s">
        <v>114</v>
      </c>
      <c r="N356" s="45">
        <v>12.5966593433819</v>
      </c>
      <c r="O356" s="43">
        <v>21.046915828086799</v>
      </c>
      <c r="Q356" s="33" t="s">
        <v>114</v>
      </c>
      <c r="R356" s="45">
        <v>11.3965446664815</v>
      </c>
      <c r="S356" s="43">
        <v>19.441609327201999</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13.901713453680401</v>
      </c>
      <c r="AE356">
        <f t="shared" si="51"/>
        <v>14.0486937030495</v>
      </c>
      <c r="AF356">
        <f t="shared" si="52"/>
        <v>16.034665168749601</v>
      </c>
      <c r="AG356">
        <f t="shared" si="53"/>
        <v>13.9122240474849</v>
      </c>
      <c r="AI356">
        <f t="shared" si="54"/>
        <v>13.051005069315</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33.432704441714399</v>
      </c>
      <c r="AS356">
        <f t="shared" si="56"/>
        <v>33.641648113568102</v>
      </c>
      <c r="AT356">
        <f t="shared" si="57"/>
        <v>34.054202737187303</v>
      </c>
      <c r="AU356">
        <f t="shared" si="58"/>
        <v>34.938020973758697</v>
      </c>
      <c r="AW356">
        <f t="shared" si="59"/>
        <v>31.235197250502299</v>
      </c>
    </row>
    <row r="357" spans="1:49" x14ac:dyDescent="0.3">
      <c r="A357" s="33" t="s">
        <v>264</v>
      </c>
      <c r="B357" s="37">
        <v>14.4333866925537</v>
      </c>
      <c r="C357" s="37">
        <v>35.743503056109603</v>
      </c>
      <c r="E357" s="33" t="s">
        <v>264</v>
      </c>
      <c r="F357" s="43">
        <v>14.0658401552404</v>
      </c>
      <c r="G357" s="43">
        <v>35.816039865224901</v>
      </c>
      <c r="I357" s="33" t="s">
        <v>264</v>
      </c>
      <c r="J357" s="38">
        <v>16.113307111275201</v>
      </c>
      <c r="K357" s="37">
        <v>35.987573553750899</v>
      </c>
      <c r="M357" s="33" t="s">
        <v>264</v>
      </c>
      <c r="N357" s="45">
        <v>13.9632728285812</v>
      </c>
      <c r="O357" s="43">
        <v>34.671053326845403</v>
      </c>
      <c r="Q357" s="33" t="s">
        <v>264</v>
      </c>
      <c r="R357" s="45">
        <v>13.7396124046504</v>
      </c>
      <c r="S357" s="43">
        <v>32.273064252744</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16.8794070537576</v>
      </c>
      <c r="AE357">
        <f t="shared" si="51"/>
        <v>16.4982631296119</v>
      </c>
      <c r="AF357">
        <f t="shared" si="52"/>
        <v>17.4247591885789</v>
      </c>
      <c r="AG357">
        <f t="shared" si="53"/>
        <v>15.819523839919601</v>
      </c>
      <c r="AI357">
        <f t="shared" si="54"/>
        <v>14.760730565123101</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53.493605131086198</v>
      </c>
      <c r="AS357">
        <f t="shared" si="56"/>
        <v>55.172308643025197</v>
      </c>
      <c r="AT357">
        <f t="shared" si="57"/>
        <v>53.3924146825142</v>
      </c>
      <c r="AU357">
        <f t="shared" si="58"/>
        <v>52.756963681105297</v>
      </c>
      <c r="AW357">
        <f t="shared" si="59"/>
        <v>51.364254750725699</v>
      </c>
    </row>
    <row r="358" spans="1:49" x14ac:dyDescent="0.3">
      <c r="A358" s="33" t="s">
        <v>277</v>
      </c>
      <c r="B358" s="37">
        <v>14.242521129375801</v>
      </c>
      <c r="C358" s="37">
        <v>28.8563006841174</v>
      </c>
      <c r="E358" s="33" t="s">
        <v>277</v>
      </c>
      <c r="F358" s="43">
        <v>13.5952093423059</v>
      </c>
      <c r="G358" s="43">
        <v>29.149483080444799</v>
      </c>
      <c r="I358" s="33" t="s">
        <v>277</v>
      </c>
      <c r="J358" s="38">
        <v>14.2537560158412</v>
      </c>
      <c r="K358" s="37">
        <v>29.2460394066817</v>
      </c>
      <c r="M358" s="33" t="s">
        <v>277</v>
      </c>
      <c r="N358" s="45">
        <v>12.111357979017299</v>
      </c>
      <c r="O358" s="45">
        <v>30.862595050396099</v>
      </c>
      <c r="Q358" s="33" t="s">
        <v>277</v>
      </c>
      <c r="R358" s="45">
        <v>11.5429846541881</v>
      </c>
      <c r="S358" s="45">
        <v>30.419120145507701</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15.1325535951843</v>
      </c>
      <c r="AE358">
        <f t="shared" si="51"/>
        <v>15.4299408076775</v>
      </c>
      <c r="AF358">
        <f t="shared" si="52"/>
        <v>15.902065715640299</v>
      </c>
      <c r="AG358">
        <f t="shared" si="53"/>
        <v>14.5839136558567</v>
      </c>
      <c r="AI358">
        <f t="shared" si="54"/>
        <v>13.9834274156721</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36.2746467468275</v>
      </c>
      <c r="AS358">
        <f t="shared" si="56"/>
        <v>34.330083621665999</v>
      </c>
      <c r="AT358">
        <f t="shared" si="57"/>
        <v>34.482852860757298</v>
      </c>
      <c r="AU358">
        <f t="shared" si="58"/>
        <v>36.489221049616098</v>
      </c>
      <c r="AW358">
        <f t="shared" si="59"/>
        <v>35.263033859749399</v>
      </c>
    </row>
    <row r="359" spans="1:49" x14ac:dyDescent="0.3">
      <c r="A359" s="33" t="s">
        <v>340</v>
      </c>
      <c r="B359" s="37">
        <v>16.8794070537576</v>
      </c>
      <c r="C359" s="37">
        <v>53.493605131086198</v>
      </c>
      <c r="E359" s="33" t="s">
        <v>340</v>
      </c>
      <c r="F359" s="43">
        <v>16.4982631296119</v>
      </c>
      <c r="G359" s="43">
        <v>55.172308643025197</v>
      </c>
      <c r="I359" s="33" t="s">
        <v>340</v>
      </c>
      <c r="J359" s="38">
        <v>17.4247591885789</v>
      </c>
      <c r="K359" s="37">
        <v>53.3924146825142</v>
      </c>
      <c r="M359" s="33" t="s">
        <v>340</v>
      </c>
      <c r="N359" s="45">
        <v>15.819523839919601</v>
      </c>
      <c r="O359" s="43">
        <v>52.756963681105297</v>
      </c>
      <c r="Q359" s="33" t="s">
        <v>340</v>
      </c>
      <c r="R359" s="45">
        <v>14.760730565123101</v>
      </c>
      <c r="S359" s="43">
        <v>51.364254750725699</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13.222915663409299</v>
      </c>
      <c r="AE359">
        <f t="shared" si="51"/>
        <v>15.1790773950444</v>
      </c>
      <c r="AF359">
        <f t="shared" si="52"/>
        <v>16.5307374705813</v>
      </c>
      <c r="AG359">
        <f t="shared" si="53"/>
        <v>14.1069025838942</v>
      </c>
      <c r="AI359">
        <f t="shared" si="54"/>
        <v>13.9493107372283</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45.701645272103001</v>
      </c>
      <c r="AS359">
        <f t="shared" si="56"/>
        <v>48.3821109819689</v>
      </c>
      <c r="AT359">
        <f t="shared" si="57"/>
        <v>48.768261201134102</v>
      </c>
      <c r="AU359">
        <f t="shared" si="58"/>
        <v>50.253637941517503</v>
      </c>
      <c r="AW359">
        <f t="shared" si="59"/>
        <v>49.979693809454503</v>
      </c>
    </row>
    <row r="360" spans="1:49" x14ac:dyDescent="0.3">
      <c r="A360" s="33" t="s">
        <v>170</v>
      </c>
      <c r="B360" s="37">
        <v>15.459304136166701</v>
      </c>
      <c r="C360" s="37">
        <v>67.516532833791601</v>
      </c>
      <c r="E360" s="33" t="s">
        <v>170</v>
      </c>
      <c r="F360" s="38">
        <v>15.1589045883208</v>
      </c>
      <c r="G360" s="38">
        <v>73.7762691047717</v>
      </c>
      <c r="I360" s="33" t="s">
        <v>170</v>
      </c>
      <c r="J360" s="38">
        <v>16.032163158739301</v>
      </c>
      <c r="K360" s="38">
        <v>73.781184069115298</v>
      </c>
      <c r="M360" s="33" t="s">
        <v>170</v>
      </c>
      <c r="N360" s="45">
        <v>13.953138916454</v>
      </c>
      <c r="O360" s="45">
        <v>80.183734928144005</v>
      </c>
      <c r="Q360" s="33" t="s">
        <v>170</v>
      </c>
      <c r="R360" s="45">
        <v>13.1333195270893</v>
      </c>
      <c r="S360" s="45">
        <v>73.102738271390805</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12.485982117452901</v>
      </c>
      <c r="AE360">
        <f t="shared" si="51"/>
        <v>12.2503962184991</v>
      </c>
      <c r="AF360">
        <f t="shared" si="52"/>
        <v>12.642691988369901</v>
      </c>
      <c r="AG360">
        <f t="shared" si="53"/>
        <v>11.7755485713087</v>
      </c>
      <c r="AI360">
        <f t="shared" si="54"/>
        <v>11.0419390479924</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30.551689907839901</v>
      </c>
      <c r="AS360">
        <f t="shared" si="56"/>
        <v>31.255164384228301</v>
      </c>
      <c r="AT360">
        <f t="shared" si="57"/>
        <v>31.340427107981402</v>
      </c>
      <c r="AU360">
        <f t="shared" si="58"/>
        <v>30.966057090860101</v>
      </c>
      <c r="AW360">
        <f t="shared" si="59"/>
        <v>29.873619713041698</v>
      </c>
    </row>
    <row r="361" spans="1:49" x14ac:dyDescent="0.3">
      <c r="A361" s="33" t="s">
        <v>229</v>
      </c>
      <c r="B361" s="38">
        <v>15.451749379481299</v>
      </c>
      <c r="C361" s="38">
        <v>69.518410507469497</v>
      </c>
      <c r="E361" s="33" t="s">
        <v>229</v>
      </c>
      <c r="F361" s="43">
        <v>15.356026051628101</v>
      </c>
      <c r="G361" s="43">
        <v>71.848174721346595</v>
      </c>
      <c r="I361" s="33" t="s">
        <v>229</v>
      </c>
      <c r="J361" s="38">
        <v>17.253974010454499</v>
      </c>
      <c r="K361" s="37">
        <v>63.152933287047603</v>
      </c>
      <c r="M361" s="33" t="s">
        <v>229</v>
      </c>
      <c r="N361" s="45">
        <v>15.5057404015022</v>
      </c>
      <c r="O361" s="45">
        <v>47.423360569758998</v>
      </c>
      <c r="Q361" s="33" t="s">
        <v>229</v>
      </c>
      <c r="R361" s="45">
        <v>14.0513897843674</v>
      </c>
      <c r="S361" s="45">
        <v>46.388503443865297</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14.865918841148501</v>
      </c>
      <c r="AE361">
        <f t="shared" si="51"/>
        <v>14.8281689522827</v>
      </c>
      <c r="AF361">
        <f t="shared" si="52"/>
        <v>15.5240131620684</v>
      </c>
      <c r="AG361">
        <f t="shared" si="53"/>
        <v>14.2747386339855</v>
      </c>
      <c r="AI361">
        <f t="shared" si="54"/>
        <v>13.0501460083693</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31.397168423979799</v>
      </c>
      <c r="AS361">
        <f t="shared" si="56"/>
        <v>33.832586952689098</v>
      </c>
      <c r="AT361">
        <f t="shared" si="57"/>
        <v>34.033334547713501</v>
      </c>
      <c r="AU361">
        <f t="shared" si="58"/>
        <v>33.378737853311797</v>
      </c>
      <c r="AW361">
        <f t="shared" si="59"/>
        <v>34.091188459686101</v>
      </c>
    </row>
    <row r="362" spans="1:49" x14ac:dyDescent="0.3">
      <c r="A362" s="33" t="s">
        <v>248</v>
      </c>
      <c r="B362" s="37">
        <v>18.7240317678684</v>
      </c>
      <c r="C362" s="37">
        <v>44.232144723001298</v>
      </c>
      <c r="E362" s="33" t="s">
        <v>248</v>
      </c>
      <c r="F362" s="38">
        <v>17.166363108974299</v>
      </c>
      <c r="G362" s="38">
        <v>43.382720636278997</v>
      </c>
      <c r="I362" s="33" t="s">
        <v>248</v>
      </c>
      <c r="J362" s="38">
        <v>17.6287470368827</v>
      </c>
      <c r="K362" s="38">
        <v>43.4701451325286</v>
      </c>
      <c r="M362" s="33" t="s">
        <v>248</v>
      </c>
      <c r="N362" s="45">
        <v>16.166256928651901</v>
      </c>
      <c r="O362" s="45">
        <v>44.937163829806302</v>
      </c>
      <c r="Q362" s="33" t="s">
        <v>248</v>
      </c>
      <c r="R362" s="45">
        <v>15.6390771921837</v>
      </c>
      <c r="S362" s="45">
        <v>46.521374564591099</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13.026029938287</v>
      </c>
      <c r="AE362">
        <f t="shared" si="51"/>
        <v>12.964851814441801</v>
      </c>
      <c r="AF362">
        <f t="shared" si="52"/>
        <v>13.6450984887261</v>
      </c>
      <c r="AG362">
        <f t="shared" si="53"/>
        <v>12.195377139963201</v>
      </c>
      <c r="AI362">
        <f t="shared" si="54"/>
        <v>11.1068121453301</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34.986895763774797</v>
      </c>
      <c r="AS362">
        <f t="shared" si="56"/>
        <v>35.836897293196301</v>
      </c>
      <c r="AT362">
        <f t="shared" si="57"/>
        <v>35.973316409218498</v>
      </c>
      <c r="AU362">
        <f t="shared" si="58"/>
        <v>35.797929489546704</v>
      </c>
      <c r="AW362">
        <f t="shared" si="59"/>
        <v>35.829016636906502</v>
      </c>
    </row>
    <row r="363" spans="1:49" x14ac:dyDescent="0.3">
      <c r="A363" s="33" t="s">
        <v>365</v>
      </c>
      <c r="B363" s="38">
        <v>14.5975487952576</v>
      </c>
      <c r="C363" s="38">
        <v>27.4317196305166</v>
      </c>
      <c r="E363" s="33" t="s">
        <v>365</v>
      </c>
      <c r="F363" s="38">
        <v>15.429199205982</v>
      </c>
      <c r="G363" s="45">
        <v>29.085004187739699</v>
      </c>
      <c r="I363" s="33" t="s">
        <v>365</v>
      </c>
      <c r="J363" s="38">
        <v>16.254293981463199</v>
      </c>
      <c r="K363" s="38">
        <v>29.611054477152098</v>
      </c>
      <c r="M363" s="33" t="s">
        <v>365</v>
      </c>
      <c r="N363" s="45">
        <v>14.732307149835499</v>
      </c>
      <c r="O363" s="45">
        <v>31.440385092918799</v>
      </c>
      <c r="Q363" s="33" t="s">
        <v>365</v>
      </c>
      <c r="R363" s="45">
        <v>13.078419530744</v>
      </c>
      <c r="S363" s="45">
        <v>30.445704252883399</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14.961932322603399</v>
      </c>
      <c r="AE363">
        <f t="shared" si="51"/>
        <v>14.9106340988206</v>
      </c>
      <c r="AF363">
        <f t="shared" si="52"/>
        <v>15.991237534533701</v>
      </c>
      <c r="AG363">
        <f t="shared" si="53"/>
        <v>14.256954850531599</v>
      </c>
      <c r="AI363">
        <f t="shared" si="54"/>
        <v>12.328283699855</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34.104596028388499</v>
      </c>
      <c r="AS363">
        <f t="shared" si="56"/>
        <v>34.044171308199203</v>
      </c>
      <c r="AT363">
        <f t="shared" si="57"/>
        <v>34.313651334702598</v>
      </c>
      <c r="AU363">
        <f t="shared" si="58"/>
        <v>33.675906093238702</v>
      </c>
      <c r="AW363">
        <f t="shared" si="59"/>
        <v>32.708819799066902</v>
      </c>
    </row>
    <row r="364" spans="1:49" ht="15" thickBot="1" x14ac:dyDescent="0.35">
      <c r="A364" s="34" t="s">
        <v>369</v>
      </c>
      <c r="B364" s="39">
        <v>24.970912421844201</v>
      </c>
      <c r="C364" s="39">
        <v>82.969888292249394</v>
      </c>
      <c r="E364" s="34" t="s">
        <v>369</v>
      </c>
      <c r="F364" s="39">
        <v>25.1799243657413</v>
      </c>
      <c r="G364" s="44">
        <v>79.461522276081396</v>
      </c>
      <c r="I364" s="34" t="s">
        <v>369</v>
      </c>
      <c r="J364" s="39">
        <v>25.445231663384799</v>
      </c>
      <c r="K364" s="39">
        <v>79.461522276081396</v>
      </c>
      <c r="M364" s="34" t="s">
        <v>369</v>
      </c>
      <c r="N364" s="44">
        <v>24.9943785650187</v>
      </c>
      <c r="O364" s="44">
        <v>91.449237763090196</v>
      </c>
      <c r="Q364" s="34" t="s">
        <v>369</v>
      </c>
      <c r="R364" s="44">
        <v>24.296608928869201</v>
      </c>
      <c r="S364" s="44">
        <v>91.940468181841098</v>
      </c>
    </row>
    <row r="365" spans="1:49" x14ac:dyDescent="0.3">
      <c r="AA365" s="54" t="s">
        <v>3</v>
      </c>
      <c r="AB365" s="54"/>
      <c r="AC365" s="54"/>
      <c r="AD365">
        <v>12.7</v>
      </c>
      <c r="AE365">
        <v>12.7</v>
      </c>
      <c r="AF365">
        <v>13.4</v>
      </c>
      <c r="AG365">
        <v>12</v>
      </c>
      <c r="AI365">
        <v>11.353041965403101</v>
      </c>
      <c r="AO365" s="54" t="s">
        <v>3</v>
      </c>
      <c r="AP365" s="54"/>
      <c r="AQ365" s="54"/>
      <c r="AR365">
        <v>32.6</v>
      </c>
      <c r="AS365">
        <v>32.700000000000003</v>
      </c>
      <c r="AT365">
        <v>32.9</v>
      </c>
      <c r="AU365">
        <v>32.200000000000003</v>
      </c>
      <c r="AW365">
        <v>31.190058182985901</v>
      </c>
    </row>
    <row r="367" spans="1:49" x14ac:dyDescent="0.3">
      <c r="AB367" t="s">
        <v>9</v>
      </c>
      <c r="AD367">
        <f>AVERAGEIF($AB$3:$AB$324,$AB367,AD$3:AD$324)</f>
        <v>18.282143859036296</v>
      </c>
      <c r="AE367">
        <f t="shared" ref="AE367:AI367" si="60">AVERAGEIF($AB$3:$AB$324,$AB367,AE$3:AE$324)</f>
        <v>18.68836229476543</v>
      </c>
      <c r="AF367">
        <f t="shared" si="60"/>
        <v>19.519810074330774</v>
      </c>
      <c r="AG367">
        <f t="shared" si="60"/>
        <v>16.988815060861302</v>
      </c>
      <c r="AI367">
        <f t="shared" si="60"/>
        <v>16.633513122948969</v>
      </c>
      <c r="AP367" t="s">
        <v>9</v>
      </c>
      <c r="AR367">
        <f>AVERAGEIF($AP$3:$AP$324,$AP367,AR$3:AR$324)</f>
        <v>54.368315504183322</v>
      </c>
      <c r="AS367">
        <f t="shared" ref="AS367:AW367" si="61">AVERAGEIF($AP$3:$AP$324,$AP367,AS$3:AS$324)</f>
        <v>55.270830785313933</v>
      </c>
      <c r="AT367">
        <f t="shared" si="61"/>
        <v>54.986354387502587</v>
      </c>
      <c r="AU367">
        <f t="shared" si="61"/>
        <v>54.756616313187187</v>
      </c>
      <c r="AW367">
        <f t="shared" si="61"/>
        <v>54.178929833376849</v>
      </c>
    </row>
  </sheetData>
  <sortState xmlns:xlrd2="http://schemas.microsoft.com/office/spreadsheetml/2017/richdata2" ref="AO3:AW336">
    <sortCondition ref="AQ3:AQ33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EF2A-1E5B-489F-9A71-E8B40B0E7A10}">
  <sheetPr codeName="Sheet6"/>
  <dimension ref="A1:AR367"/>
  <sheetViews>
    <sheetView topLeftCell="AG1" workbookViewId="0">
      <selection activeCell="AR1" sqref="AR1"/>
    </sheetView>
  </sheetViews>
  <sheetFormatPr defaultRowHeight="14.4" x14ac:dyDescent="0.3"/>
  <cols>
    <col min="27" max="27" width="31.44140625" bestFit="1" customWidth="1"/>
    <col min="28" max="29" width="31.44140625" customWidth="1"/>
    <col min="41" max="41" width="31.44140625" bestFit="1" customWidth="1"/>
    <col min="42" max="43" width="31.44140625" customWidth="1"/>
  </cols>
  <sheetData>
    <row r="1" spans="1:44" x14ac:dyDescent="0.3">
      <c r="A1">
        <v>2014</v>
      </c>
      <c r="C1">
        <v>2015</v>
      </c>
      <c r="E1">
        <v>2016</v>
      </c>
      <c r="G1">
        <v>2017</v>
      </c>
      <c r="I1">
        <v>2019</v>
      </c>
      <c r="AA1" s="31" t="s">
        <v>1279</v>
      </c>
      <c r="AB1" s="31"/>
      <c r="AC1" s="31"/>
      <c r="AD1" s="55" t="s">
        <v>1311</v>
      </c>
      <c r="AO1" s="31" t="s">
        <v>1279</v>
      </c>
      <c r="AP1" s="31"/>
      <c r="AQ1" s="31"/>
      <c r="AR1" s="55" t="s">
        <v>1312</v>
      </c>
    </row>
    <row r="2" spans="1:44" ht="15" thickBot="1" x14ac:dyDescent="0.35">
      <c r="A2" s="31" t="s">
        <v>1279</v>
      </c>
      <c r="C2" s="31" t="s">
        <v>1279</v>
      </c>
      <c r="E2" s="31" t="s">
        <v>1279</v>
      </c>
      <c r="G2" s="31" t="s">
        <v>1279</v>
      </c>
      <c r="I2" s="31" t="s">
        <v>1279</v>
      </c>
      <c r="J2" s="41" t="s">
        <v>1302</v>
      </c>
      <c r="K2" s="35" t="s">
        <v>1304</v>
      </c>
      <c r="AA2" s="32" t="s">
        <v>1280</v>
      </c>
      <c r="AB2" s="57"/>
      <c r="AC2" s="57"/>
      <c r="AD2">
        <v>2019</v>
      </c>
      <c r="AO2" s="32" t="s">
        <v>1280</v>
      </c>
      <c r="AP2" s="57"/>
      <c r="AQ2" s="57"/>
      <c r="AR2">
        <v>2019</v>
      </c>
    </row>
    <row r="3" spans="1:44" ht="15" thickBot="1" x14ac:dyDescent="0.35">
      <c r="A3" s="32" t="s">
        <v>1280</v>
      </c>
      <c r="C3" s="32" t="s">
        <v>1280</v>
      </c>
      <c r="E3" s="32" t="s">
        <v>1280</v>
      </c>
      <c r="G3" s="32" t="s">
        <v>1280</v>
      </c>
      <c r="I3" s="32" t="s">
        <v>1280</v>
      </c>
      <c r="J3" s="50" t="s">
        <v>1303</v>
      </c>
      <c r="K3" s="36" t="s">
        <v>1305</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VLOOKUP($AA3,$I$4:$K$364,2,FALSE)</f>
        <v>8.6141134599538898</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1">VLOOKUP($AO3,$I$4:$K$364,3,FALSE)</f>
        <v>36.508476947158101</v>
      </c>
    </row>
    <row r="4" spans="1:44" x14ac:dyDescent="0.3">
      <c r="A4" s="33" t="s">
        <v>75</v>
      </c>
      <c r="C4" s="33" t="s">
        <v>75</v>
      </c>
      <c r="E4" s="33" t="s">
        <v>75</v>
      </c>
      <c r="G4" s="33" t="s">
        <v>75</v>
      </c>
      <c r="I4" s="33" t="s">
        <v>75</v>
      </c>
      <c r="J4" s="51">
        <v>24.489877578292202</v>
      </c>
      <c r="K4" s="52">
        <v>85.330613590513707</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7.7896497596402003</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1"/>
        <v>83.405239009211002</v>
      </c>
    </row>
    <row r="5" spans="1:44" x14ac:dyDescent="0.3">
      <c r="A5" s="33" t="s">
        <v>81</v>
      </c>
      <c r="C5" s="33" t="s">
        <v>81</v>
      </c>
      <c r="E5" s="33" t="s">
        <v>81</v>
      </c>
      <c r="G5" s="33" t="s">
        <v>81</v>
      </c>
      <c r="I5" s="33" t="s">
        <v>81</v>
      </c>
      <c r="J5" s="45">
        <v>13.2586104393512</v>
      </c>
      <c r="K5" s="52">
        <v>30.2541537116523</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11.044935913711001</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1"/>
        <v>69.900254353760999</v>
      </c>
    </row>
    <row r="6" spans="1:44" x14ac:dyDescent="0.3">
      <c r="A6" s="33" t="s">
        <v>130</v>
      </c>
      <c r="C6" s="33" t="s">
        <v>130</v>
      </c>
      <c r="E6" s="33" t="s">
        <v>130</v>
      </c>
      <c r="G6" s="33" t="s">
        <v>130</v>
      </c>
      <c r="I6" s="33" t="s">
        <v>130</v>
      </c>
      <c r="J6" s="45">
        <v>15.6562710316633</v>
      </c>
      <c r="K6" s="52">
        <v>119.956475760009</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7.6742048321281402</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1"/>
        <v>30.404374794624299</v>
      </c>
    </row>
    <row r="7" spans="1:44" x14ac:dyDescent="0.3">
      <c r="A7" s="33" t="s">
        <v>175</v>
      </c>
      <c r="C7" s="33" t="s">
        <v>175</v>
      </c>
      <c r="E7" s="33" t="s">
        <v>175</v>
      </c>
      <c r="G7" s="33" t="s">
        <v>175</v>
      </c>
      <c r="I7" s="33" t="s">
        <v>175</v>
      </c>
      <c r="J7" s="45">
        <v>18.732139415810899</v>
      </c>
      <c r="K7" s="52">
        <v>31.7754477601685</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10.5146596477293</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1"/>
        <v>42.817867977124699</v>
      </c>
    </row>
    <row r="8" spans="1:44" x14ac:dyDescent="0.3">
      <c r="A8" s="33" t="s">
        <v>195</v>
      </c>
      <c r="C8" s="33" t="s">
        <v>195</v>
      </c>
      <c r="E8" s="33" t="s">
        <v>195</v>
      </c>
      <c r="G8" s="33" t="s">
        <v>195</v>
      </c>
      <c r="I8" s="33" t="s">
        <v>195</v>
      </c>
      <c r="J8" s="45">
        <v>30.2203582986016</v>
      </c>
      <c r="K8" s="52">
        <v>106.747890020678</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5.7934786347427103</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1"/>
        <v>14.000429159865</v>
      </c>
    </row>
    <row r="9" spans="1:44" x14ac:dyDescent="0.3">
      <c r="A9" s="33" t="s">
        <v>209</v>
      </c>
      <c r="C9" s="33" t="s">
        <v>209</v>
      </c>
      <c r="E9" s="33" t="s">
        <v>209</v>
      </c>
      <c r="G9" s="33" t="s">
        <v>209</v>
      </c>
      <c r="I9" s="33" t="s">
        <v>209</v>
      </c>
      <c r="J9" s="45">
        <v>18.790567497158602</v>
      </c>
      <c r="K9" s="52">
        <v>106.303028131982</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7.8577924505044701</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1"/>
        <v>4.1253173761302797</v>
      </c>
    </row>
    <row r="10" spans="1:44" x14ac:dyDescent="0.3">
      <c r="A10" s="33" t="s">
        <v>261</v>
      </c>
      <c r="C10" s="33" t="s">
        <v>261</v>
      </c>
      <c r="E10" s="33" t="s">
        <v>261</v>
      </c>
      <c r="G10" s="33" t="s">
        <v>261</v>
      </c>
      <c r="I10" s="33" t="s">
        <v>261</v>
      </c>
      <c r="J10" s="45">
        <v>15.0685855335031</v>
      </c>
      <c r="K10" s="52">
        <v>45.657234215110201</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10.772188894316299</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1"/>
        <v>44.901506138323199</v>
      </c>
    </row>
    <row r="11" spans="1:44" x14ac:dyDescent="0.3">
      <c r="A11" s="33" t="s">
        <v>1281</v>
      </c>
      <c r="C11" s="33" t="s">
        <v>1281</v>
      </c>
      <c r="E11" s="33" t="s">
        <v>1281</v>
      </c>
      <c r="G11" s="33" t="s">
        <v>1281</v>
      </c>
      <c r="I11" s="33" t="s">
        <v>1281</v>
      </c>
      <c r="J11" s="45">
        <v>12.0412546526415</v>
      </c>
      <c r="K11" s="52">
        <v>42.963319929920303</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8.4872011907018994</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1"/>
        <v>42.454194676931003</v>
      </c>
    </row>
    <row r="12" spans="1:44" x14ac:dyDescent="0.3">
      <c r="A12" s="33" t="s">
        <v>112</v>
      </c>
      <c r="C12" s="33" t="s">
        <v>112</v>
      </c>
      <c r="E12" s="33" t="s">
        <v>112</v>
      </c>
      <c r="G12" s="33" t="s">
        <v>112</v>
      </c>
      <c r="I12" s="33" t="s">
        <v>112</v>
      </c>
      <c r="J12" s="45">
        <v>17.6433328307591</v>
      </c>
      <c r="K12" s="52">
        <v>35.812841042368397</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8.4530484135844599</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1"/>
        <v>40.053617977495001</v>
      </c>
    </row>
    <row r="13" spans="1:44" x14ac:dyDescent="0.3">
      <c r="A13" s="33" t="s">
        <v>180</v>
      </c>
      <c r="C13" s="33" t="s">
        <v>180</v>
      </c>
      <c r="E13" s="33" t="s">
        <v>180</v>
      </c>
      <c r="G13" s="33" t="s">
        <v>180</v>
      </c>
      <c r="I13" s="33" t="s">
        <v>180</v>
      </c>
      <c r="J13" s="45">
        <v>8.2101371165901007</v>
      </c>
      <c r="K13" s="52">
        <v>32.054678863275903</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8.6009502410890608</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1"/>
        <v>35.0852991450801</v>
      </c>
    </row>
    <row r="14" spans="1:44" x14ac:dyDescent="0.3">
      <c r="A14" s="33" t="s">
        <v>192</v>
      </c>
      <c r="C14" s="33" t="s">
        <v>192</v>
      </c>
      <c r="E14" s="33" t="s">
        <v>192</v>
      </c>
      <c r="G14" s="33" t="s">
        <v>192</v>
      </c>
      <c r="I14" s="33" t="s">
        <v>192</v>
      </c>
      <c r="J14" s="45">
        <v>11.1196036169381</v>
      </c>
      <c r="K14" s="52">
        <v>41.256240614790499</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4.8019410044588504</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1"/>
        <v>37.725420573977701</v>
      </c>
    </row>
    <row r="15" spans="1:44" x14ac:dyDescent="0.3">
      <c r="A15" s="33" t="s">
        <v>250</v>
      </c>
      <c r="C15" s="33" t="s">
        <v>250</v>
      </c>
      <c r="E15" s="33" t="s">
        <v>250</v>
      </c>
      <c r="G15" s="33" t="s">
        <v>250</v>
      </c>
      <c r="I15" s="33" t="s">
        <v>250</v>
      </c>
      <c r="J15" s="45">
        <v>11.896263023661099</v>
      </c>
      <c r="K15" s="52">
        <v>92.447035485451806</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5.1486320436067903</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1"/>
        <v>14.771244777473701</v>
      </c>
    </row>
    <row r="16" spans="1:44" x14ac:dyDescent="0.3">
      <c r="A16" s="33" t="s">
        <v>265</v>
      </c>
      <c r="C16" s="33" t="s">
        <v>265</v>
      </c>
      <c r="E16" s="33" t="s">
        <v>265</v>
      </c>
      <c r="G16" s="33" t="s">
        <v>265</v>
      </c>
      <c r="I16" s="33" t="s">
        <v>265</v>
      </c>
      <c r="J16" s="45">
        <v>13.048675356877499</v>
      </c>
      <c r="K16" s="52">
        <v>35.004337014978901</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7.5142720142545301</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1"/>
        <v>45.407652521482703</v>
      </c>
    </row>
    <row r="17" spans="1:44" x14ac:dyDescent="0.3">
      <c r="A17" s="33" t="s">
        <v>31</v>
      </c>
      <c r="C17" s="33" t="s">
        <v>31</v>
      </c>
      <c r="E17" s="33" t="s">
        <v>31</v>
      </c>
      <c r="G17" s="33" t="s">
        <v>31</v>
      </c>
      <c r="I17" s="33" t="s">
        <v>31</v>
      </c>
      <c r="J17" s="45">
        <v>10.750255648089899</v>
      </c>
      <c r="K17" s="52">
        <v>48.683502452647197</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8.8197175817697193</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1"/>
        <v>39.4829418931036</v>
      </c>
    </row>
    <row r="18" spans="1:44" x14ac:dyDescent="0.3">
      <c r="A18" s="33" t="s">
        <v>32</v>
      </c>
      <c r="C18" s="33" t="s">
        <v>32</v>
      </c>
      <c r="E18" s="33" t="s">
        <v>32</v>
      </c>
      <c r="G18" s="33" t="s">
        <v>32</v>
      </c>
      <c r="I18" s="33" t="s">
        <v>32</v>
      </c>
      <c r="J18" s="45">
        <v>8.7564849588312992</v>
      </c>
      <c r="K18" s="52">
        <v>48.221613849006502</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11.119907554396301</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1"/>
        <v>48.118614434255697</v>
      </c>
    </row>
    <row r="19" spans="1:44" x14ac:dyDescent="0.3">
      <c r="A19" s="33" t="s">
        <v>65</v>
      </c>
      <c r="C19" s="33" t="s">
        <v>65</v>
      </c>
      <c r="E19" s="33" t="s">
        <v>65</v>
      </c>
      <c r="G19" s="33" t="s">
        <v>65</v>
      </c>
      <c r="I19" s="33" t="s">
        <v>65</v>
      </c>
      <c r="J19" s="45">
        <v>16.519659730768002</v>
      </c>
      <c r="K19" s="52">
        <v>60.8234942054981</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9.7361027730663405</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1"/>
        <v>33.652922075407702</v>
      </c>
    </row>
    <row r="20" spans="1:44" x14ac:dyDescent="0.3">
      <c r="A20" s="33" t="s">
        <v>66</v>
      </c>
      <c r="C20" s="33" t="s">
        <v>66</v>
      </c>
      <c r="E20" s="33" t="s">
        <v>66</v>
      </c>
      <c r="G20" s="33" t="s">
        <v>66</v>
      </c>
      <c r="I20" s="33" t="s">
        <v>66</v>
      </c>
      <c r="J20" s="45">
        <v>17.4948594041009</v>
      </c>
      <c r="K20" s="52">
        <v>73.2975918564495</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7.6598754141280798</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1"/>
        <v>24.023984925144301</v>
      </c>
    </row>
    <row r="21" spans="1:44" x14ac:dyDescent="0.3">
      <c r="A21" s="33" t="s">
        <v>121</v>
      </c>
      <c r="C21" s="33" t="s">
        <v>121</v>
      </c>
      <c r="E21" s="33" t="s">
        <v>121</v>
      </c>
      <c r="G21" s="33" t="s">
        <v>121</v>
      </c>
      <c r="I21" s="33" t="s">
        <v>121</v>
      </c>
      <c r="J21" s="45">
        <v>12.732333524860399</v>
      </c>
      <c r="K21" s="52">
        <v>38.5563023435773</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4.8174441469557898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1"/>
        <v>20.954541152786302</v>
      </c>
    </row>
    <row r="22" spans="1:44" x14ac:dyDescent="0.3">
      <c r="A22" s="33" t="s">
        <v>293</v>
      </c>
      <c r="C22" s="33" t="s">
        <v>293</v>
      </c>
      <c r="E22" s="33" t="s">
        <v>293</v>
      </c>
      <c r="G22" s="33" t="s">
        <v>293</v>
      </c>
      <c r="I22" s="33" t="s">
        <v>293</v>
      </c>
      <c r="J22" s="45">
        <v>12.2105106606812</v>
      </c>
      <c r="K22" s="52">
        <v>38.975518867319899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3.22467965616833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1"/>
        <v>12.995040955271699</v>
      </c>
    </row>
    <row r="23" spans="1:44" x14ac:dyDescent="0.3">
      <c r="A23" s="33" t="s">
        <v>323</v>
      </c>
      <c r="C23" s="33" t="s">
        <v>323</v>
      </c>
      <c r="E23" s="33" t="s">
        <v>323</v>
      </c>
      <c r="G23" s="33" t="s">
        <v>323</v>
      </c>
      <c r="I23" s="33" t="s">
        <v>323</v>
      </c>
      <c r="J23" s="45">
        <v>25.741932942995</v>
      </c>
      <c r="K23" s="52">
        <v>86.353291223731603</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8.6778238300711106</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1"/>
        <v>27.4877323102254</v>
      </c>
    </row>
    <row r="24" spans="1:44" x14ac:dyDescent="0.3">
      <c r="A24" s="33" t="s">
        <v>1</v>
      </c>
      <c r="C24" s="33" t="s">
        <v>1</v>
      </c>
      <c r="E24" s="33" t="s">
        <v>1</v>
      </c>
      <c r="G24" s="33" t="s">
        <v>1</v>
      </c>
      <c r="I24" s="33" t="s">
        <v>1</v>
      </c>
      <c r="J24" s="45">
        <v>31.125527537163901</v>
      </c>
      <c r="K24" s="52">
        <v>119.96997395266401</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6.1352371819460103</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1"/>
        <v>32.8434766752531</v>
      </c>
    </row>
    <row r="25" spans="1:44" x14ac:dyDescent="0.3">
      <c r="A25" s="33" t="s">
        <v>21</v>
      </c>
      <c r="C25" s="33" t="s">
        <v>21</v>
      </c>
      <c r="E25" s="33" t="s">
        <v>21</v>
      </c>
      <c r="G25" s="33" t="s">
        <v>21</v>
      </c>
      <c r="I25" s="33" t="s">
        <v>21</v>
      </c>
      <c r="J25" s="45">
        <v>21.049617263708001</v>
      </c>
      <c r="K25" s="52">
        <v>46.597447984518197</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8.8993912305860796</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1"/>
        <v>53.564479966578702</v>
      </c>
    </row>
    <row r="26" spans="1:44" x14ac:dyDescent="0.3">
      <c r="A26" s="33" t="s">
        <v>58</v>
      </c>
      <c r="C26" s="33" t="s">
        <v>58</v>
      </c>
      <c r="E26" s="33" t="s">
        <v>58</v>
      </c>
      <c r="G26" s="33" t="s">
        <v>58</v>
      </c>
      <c r="I26" s="33" t="s">
        <v>58</v>
      </c>
      <c r="J26" s="45">
        <v>20.361294335436</v>
      </c>
      <c r="K26" s="52">
        <v>46.913146264874399</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8.4410812887378306</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1"/>
        <v>26.465967582497498</v>
      </c>
    </row>
    <row r="27" spans="1:44" x14ac:dyDescent="0.3">
      <c r="A27" s="33" t="s">
        <v>72</v>
      </c>
      <c r="C27" s="33" t="s">
        <v>72</v>
      </c>
      <c r="E27" s="33" t="s">
        <v>72</v>
      </c>
      <c r="G27" s="33" t="s">
        <v>72</v>
      </c>
      <c r="I27" s="33" t="s">
        <v>72</v>
      </c>
      <c r="J27" s="45">
        <v>26.047747395367999</v>
      </c>
      <c r="K27" s="52">
        <v>109.262425093351</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7.07303380894305</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1"/>
        <v>25.203304559302499</v>
      </c>
    </row>
    <row r="28" spans="1:44" x14ac:dyDescent="0.3">
      <c r="A28" s="33" t="s">
        <v>100</v>
      </c>
      <c r="C28" s="33" t="s">
        <v>100</v>
      </c>
      <c r="E28" s="33" t="s">
        <v>100</v>
      </c>
      <c r="G28" s="33" t="s">
        <v>100</v>
      </c>
      <c r="I28" s="33" t="s">
        <v>100</v>
      </c>
      <c r="J28" s="45">
        <v>38.956420631935501</v>
      </c>
      <c r="K28" s="52">
        <v>120</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7.9128157611720296</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1"/>
        <v>40.419915526190302</v>
      </c>
    </row>
    <row r="29" spans="1:44" x14ac:dyDescent="0.3">
      <c r="A29" s="33" t="s">
        <v>244</v>
      </c>
      <c r="C29" s="33" t="s">
        <v>244</v>
      </c>
      <c r="E29" s="33" t="s">
        <v>244</v>
      </c>
      <c r="G29" s="33" t="s">
        <v>244</v>
      </c>
      <c r="I29" s="33" t="s">
        <v>244</v>
      </c>
      <c r="J29" s="45">
        <v>22.3304452041688</v>
      </c>
      <c r="K29" s="52">
        <v>89.106390669683293</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6.9158403662144403</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1"/>
        <v>36.171084765933003</v>
      </c>
    </row>
    <row r="30" spans="1:44" x14ac:dyDescent="0.3">
      <c r="A30" s="33" t="s">
        <v>1282</v>
      </c>
      <c r="C30" s="33" t="s">
        <v>1282</v>
      </c>
      <c r="E30" s="33" t="s">
        <v>1282</v>
      </c>
      <c r="G30" s="33" t="s">
        <v>1282</v>
      </c>
      <c r="I30" s="33" t="s">
        <v>1282</v>
      </c>
      <c r="J30" s="45">
        <v>10.581244693071399</v>
      </c>
      <c r="K30" s="52">
        <v>41.4177091819192</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6.2381553226464801</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1"/>
        <v>21.410664578944601</v>
      </c>
    </row>
    <row r="31" spans="1:44" x14ac:dyDescent="0.3">
      <c r="A31" s="33" t="s">
        <v>34</v>
      </c>
      <c r="C31" s="33" t="s">
        <v>34</v>
      </c>
      <c r="E31" s="33" t="s">
        <v>34</v>
      </c>
      <c r="G31" s="33" t="s">
        <v>34</v>
      </c>
      <c r="I31" s="33" t="s">
        <v>34</v>
      </c>
      <c r="J31" s="45">
        <v>11.905243347169201</v>
      </c>
      <c r="K31" s="52">
        <v>36.570870763564699</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9.22980024538451</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1"/>
        <v>28.423714403111401</v>
      </c>
    </row>
    <row r="32" spans="1:44" x14ac:dyDescent="0.3">
      <c r="A32" s="33" t="s">
        <v>52</v>
      </c>
      <c r="C32" s="33" t="s">
        <v>52</v>
      </c>
      <c r="E32" s="33" t="s">
        <v>52</v>
      </c>
      <c r="G32" s="33" t="s">
        <v>52</v>
      </c>
      <c r="I32" s="33" t="s">
        <v>52</v>
      </c>
      <c r="J32" s="45">
        <v>10.9780430427588</v>
      </c>
      <c r="K32" s="52">
        <v>50.915753256618899</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4.4658651631046302</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1"/>
        <v>12.600870242536899</v>
      </c>
    </row>
    <row r="33" spans="1:44" x14ac:dyDescent="0.3">
      <c r="A33" s="33" t="s">
        <v>166</v>
      </c>
      <c r="C33" s="33" t="s">
        <v>166</v>
      </c>
      <c r="E33" s="33" t="s">
        <v>166</v>
      </c>
      <c r="G33" s="33" t="s">
        <v>166</v>
      </c>
      <c r="I33" s="33" t="s">
        <v>166</v>
      </c>
      <c r="J33" s="45">
        <v>8.4243063381300196</v>
      </c>
      <c r="K33" s="52">
        <v>33.338241916079397</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7.2920770791289202</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1"/>
        <v>34.982493907124699</v>
      </c>
    </row>
    <row r="34" spans="1:44" x14ac:dyDescent="0.3">
      <c r="A34" s="33" t="s">
        <v>200</v>
      </c>
      <c r="C34" s="33" t="s">
        <v>200</v>
      </c>
      <c r="E34" s="33" t="s">
        <v>200</v>
      </c>
      <c r="G34" s="33" t="s">
        <v>200</v>
      </c>
      <c r="I34" s="33" t="s">
        <v>200</v>
      </c>
      <c r="J34" s="45">
        <v>10.685999872895</v>
      </c>
      <c r="K34" s="52">
        <v>41.0282654875394</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6.3076193174744803</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1"/>
        <v>36.662914193403999</v>
      </c>
    </row>
    <row r="35" spans="1:44" x14ac:dyDescent="0.3">
      <c r="A35" s="33" t="s">
        <v>215</v>
      </c>
      <c r="C35" s="33" t="s">
        <v>215</v>
      </c>
      <c r="E35" s="33" t="s">
        <v>215</v>
      </c>
      <c r="G35" s="33" t="s">
        <v>215</v>
      </c>
      <c r="I35" s="33" t="s">
        <v>215</v>
      </c>
      <c r="J35" s="45">
        <v>11.6000301858219</v>
      </c>
      <c r="K35" s="52">
        <v>50.310268330433601</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5.34678492010603</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1"/>
        <v>11.614199299589499</v>
      </c>
    </row>
    <row r="36" spans="1:44" x14ac:dyDescent="0.3">
      <c r="A36" s="33" t="s">
        <v>226</v>
      </c>
      <c r="C36" s="33" t="s">
        <v>226</v>
      </c>
      <c r="E36" s="33" t="s">
        <v>226</v>
      </c>
      <c r="G36" s="33" t="s">
        <v>226</v>
      </c>
      <c r="I36" s="33" t="s">
        <v>226</v>
      </c>
      <c r="J36" s="45">
        <v>8.1241176847559196</v>
      </c>
      <c r="K36" s="52">
        <v>39.889934856109001</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14.4906528718369</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1"/>
        <v>61.021707875960601</v>
      </c>
    </row>
    <row r="37" spans="1:44" x14ac:dyDescent="0.3">
      <c r="A37" s="33" t="s">
        <v>260</v>
      </c>
      <c r="C37" s="33" t="s">
        <v>260</v>
      </c>
      <c r="E37" s="33" t="s">
        <v>260</v>
      </c>
      <c r="G37" s="33" t="s">
        <v>260</v>
      </c>
      <c r="I37" s="33" t="s">
        <v>260</v>
      </c>
      <c r="J37" s="45">
        <v>11.819142886974801</v>
      </c>
      <c r="K37" s="52">
        <v>35.136260556846601</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10.0876781545957</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1"/>
        <v>37.182769464783703</v>
      </c>
    </row>
    <row r="38" spans="1:44" x14ac:dyDescent="0.3">
      <c r="A38" s="33" t="s">
        <v>270</v>
      </c>
      <c r="C38" s="33" t="s">
        <v>270</v>
      </c>
      <c r="E38" s="33" t="s">
        <v>270</v>
      </c>
      <c r="G38" s="33" t="s">
        <v>270</v>
      </c>
      <c r="I38" s="33" t="s">
        <v>270</v>
      </c>
      <c r="J38" s="45">
        <v>11.598724138223099</v>
      </c>
      <c r="K38" s="52">
        <v>40.268425855333</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11.905243347169201</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1"/>
        <v>36.570870763564699</v>
      </c>
    </row>
    <row r="39" spans="1:44" x14ac:dyDescent="0.3">
      <c r="A39" s="33" t="s">
        <v>285</v>
      </c>
      <c r="C39" s="33" t="s">
        <v>285</v>
      </c>
      <c r="E39" s="33" t="s">
        <v>285</v>
      </c>
      <c r="G39" s="33" t="s">
        <v>285</v>
      </c>
      <c r="I39" s="33" t="s">
        <v>285</v>
      </c>
      <c r="J39" s="45">
        <v>10.683514491098199</v>
      </c>
      <c r="K39" s="52">
        <v>30.482774646940101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13.227889745855499</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1"/>
        <v>47.357109208204399</v>
      </c>
    </row>
    <row r="40" spans="1:44" x14ac:dyDescent="0.3">
      <c r="A40" s="33" t="s">
        <v>307</v>
      </c>
      <c r="C40" s="33" t="s">
        <v>307</v>
      </c>
      <c r="E40" s="33" t="s">
        <v>307</v>
      </c>
      <c r="G40" s="33" t="s">
        <v>307</v>
      </c>
      <c r="I40" s="33" t="s">
        <v>307</v>
      </c>
      <c r="J40" s="45">
        <v>12.3548684082443</v>
      </c>
      <c r="K40" s="52">
        <v>63.676682836709801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10.9780430427588</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1"/>
        <v>50.915753256618899</v>
      </c>
    </row>
    <row r="41" spans="1:44" x14ac:dyDescent="0.3">
      <c r="A41" s="33" t="s">
        <v>332</v>
      </c>
      <c r="C41" s="33" t="s">
        <v>332</v>
      </c>
      <c r="E41" s="33" t="s">
        <v>332</v>
      </c>
      <c r="G41" s="33" t="s">
        <v>332</v>
      </c>
      <c r="I41" s="33" t="s">
        <v>332</v>
      </c>
      <c r="J41" s="45">
        <v>14.7185357653</v>
      </c>
      <c r="K41" s="52">
        <v>72.576989552022098</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14.994868761020999</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1"/>
        <v>53.8929235966081</v>
      </c>
    </row>
    <row r="42" spans="1:44" x14ac:dyDescent="0.3">
      <c r="A42" s="33" t="s">
        <v>51</v>
      </c>
      <c r="C42" s="33" t="s">
        <v>51</v>
      </c>
      <c r="E42" s="33" t="s">
        <v>51</v>
      </c>
      <c r="G42" s="33" t="s">
        <v>51</v>
      </c>
      <c r="I42" s="33" t="s">
        <v>51</v>
      </c>
      <c r="J42" s="45">
        <v>10.0074062474499</v>
      </c>
      <c r="K42" s="52">
        <v>36.504681942222902</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11.8583434943901</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1"/>
        <v>28.7066102510991</v>
      </c>
    </row>
    <row r="43" spans="1:44" x14ac:dyDescent="0.3">
      <c r="A43" s="33" t="s">
        <v>69</v>
      </c>
      <c r="C43" s="33" t="s">
        <v>69</v>
      </c>
      <c r="E43" s="33" t="s">
        <v>69</v>
      </c>
      <c r="G43" s="33" t="s">
        <v>69</v>
      </c>
      <c r="I43" s="33" t="s">
        <v>69</v>
      </c>
      <c r="J43" s="45">
        <v>13.582754372754501</v>
      </c>
      <c r="K43" s="52">
        <v>96.763833809959195</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19.122674335732899</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1"/>
        <v>66.161142363835495</v>
      </c>
    </row>
    <row r="44" spans="1:44" x14ac:dyDescent="0.3">
      <c r="A44" s="33" t="s">
        <v>111</v>
      </c>
      <c r="C44" s="33" t="s">
        <v>111</v>
      </c>
      <c r="E44" s="33" t="s">
        <v>111</v>
      </c>
      <c r="G44" s="33" t="s">
        <v>111</v>
      </c>
      <c r="I44" s="33" t="s">
        <v>111</v>
      </c>
      <c r="J44" s="45">
        <v>15.253431333069599</v>
      </c>
      <c r="K44" s="52">
        <v>81.879094070997894</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12.2524384822309</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1"/>
        <v>37.082488368097501</v>
      </c>
    </row>
    <row r="45" spans="1:44" x14ac:dyDescent="0.3">
      <c r="A45" s="33" t="s">
        <v>142</v>
      </c>
      <c r="C45" s="33" t="s">
        <v>142</v>
      </c>
      <c r="E45" s="33" t="s">
        <v>142</v>
      </c>
      <c r="G45" s="33" t="s">
        <v>142</v>
      </c>
      <c r="I45" s="33" t="s">
        <v>142</v>
      </c>
      <c r="J45" s="45">
        <v>9.7172893321992309</v>
      </c>
      <c r="K45" s="52">
        <v>85.975840157547097</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17.6433328307591</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1"/>
        <v>35.812841042368397</v>
      </c>
    </row>
    <row r="46" spans="1:44" x14ac:dyDescent="0.3">
      <c r="A46" s="33" t="s">
        <v>154</v>
      </c>
      <c r="C46" s="33" t="s">
        <v>154</v>
      </c>
      <c r="E46" s="33" t="s">
        <v>154</v>
      </c>
      <c r="G46" s="33" t="s">
        <v>154</v>
      </c>
      <c r="I46" s="33" t="s">
        <v>154</v>
      </c>
      <c r="J46" s="45">
        <v>18.641758550218601</v>
      </c>
      <c r="K46" s="52">
        <v>55.193135182954798</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12.8684344996914</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1"/>
        <v>52.436317264779802</v>
      </c>
    </row>
    <row r="47" spans="1:44" x14ac:dyDescent="0.3">
      <c r="A47" s="33" t="s">
        <v>202</v>
      </c>
      <c r="C47" s="33" t="s">
        <v>202</v>
      </c>
      <c r="E47" s="33" t="s">
        <v>202</v>
      </c>
      <c r="G47" s="33" t="s">
        <v>202</v>
      </c>
      <c r="I47" s="33" t="s">
        <v>202</v>
      </c>
      <c r="J47" s="45">
        <v>9.9557471017567405</v>
      </c>
      <c r="K47" s="52">
        <v>91.769001392094594</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15.6179365911598</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1"/>
        <v>23.9480664992283</v>
      </c>
    </row>
    <row r="48" spans="1:44" x14ac:dyDescent="0.3">
      <c r="A48" s="33" t="s">
        <v>206</v>
      </c>
      <c r="C48" s="33" t="s">
        <v>206</v>
      </c>
      <c r="E48" s="33" t="s">
        <v>206</v>
      </c>
      <c r="G48" s="33" t="s">
        <v>206</v>
      </c>
      <c r="I48" s="33" t="s">
        <v>206</v>
      </c>
      <c r="J48" s="45">
        <v>10.829385692133201</v>
      </c>
      <c r="K48" s="52">
        <v>28.448997510543101</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12.6087101546229</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1"/>
        <v>44.260079220779801</v>
      </c>
    </row>
    <row r="49" spans="1:44" x14ac:dyDescent="0.3">
      <c r="A49" s="33" t="s">
        <v>212</v>
      </c>
      <c r="C49" s="33" t="s">
        <v>212</v>
      </c>
      <c r="E49" s="33" t="s">
        <v>212</v>
      </c>
      <c r="G49" s="33" t="s">
        <v>212</v>
      </c>
      <c r="I49" s="33" t="s">
        <v>212</v>
      </c>
      <c r="J49" s="45">
        <v>21.163220545687398</v>
      </c>
      <c r="K49" s="52">
        <v>109.303390810731</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9.5291825776561208</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1"/>
        <v>29.1142853134326</v>
      </c>
    </row>
    <row r="50" spans="1:44" x14ac:dyDescent="0.3">
      <c r="A50" s="33" t="s">
        <v>217</v>
      </c>
      <c r="C50" s="33" t="s">
        <v>217</v>
      </c>
      <c r="E50" s="33" t="s">
        <v>217</v>
      </c>
      <c r="G50" s="33" t="s">
        <v>217</v>
      </c>
      <c r="I50" s="33" t="s">
        <v>217</v>
      </c>
      <c r="J50" s="45">
        <v>12.934786225581</v>
      </c>
      <c r="K50" s="52">
        <v>113.78681365104499</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8.4243063381300196</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1"/>
        <v>33.338241916079397</v>
      </c>
    </row>
    <row r="51" spans="1:44" x14ac:dyDescent="0.3">
      <c r="A51" s="33" t="s">
        <v>247</v>
      </c>
      <c r="C51" s="33" t="s">
        <v>247</v>
      </c>
      <c r="E51" s="33" t="s">
        <v>247</v>
      </c>
      <c r="G51" s="33" t="s">
        <v>247</v>
      </c>
      <c r="I51" s="33" t="s">
        <v>247</v>
      </c>
      <c r="J51" s="45">
        <v>19.3452862364094</v>
      </c>
      <c r="K51" s="52">
        <v>39.4173994198106</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8.2101371165901007</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1"/>
        <v>32.054678863275903</v>
      </c>
    </row>
    <row r="52" spans="1:44" x14ac:dyDescent="0.3">
      <c r="A52" s="33" t="s">
        <v>301</v>
      </c>
      <c r="C52" s="33" t="s">
        <v>301</v>
      </c>
      <c r="E52" s="33" t="s">
        <v>301</v>
      </c>
      <c r="G52" s="33" t="s">
        <v>301</v>
      </c>
      <c r="I52" s="33" t="s">
        <v>301</v>
      </c>
      <c r="J52" s="45">
        <v>16.575885874666699</v>
      </c>
      <c r="K52" s="52">
        <v>84.417591838536495</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11.1196036169381</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1"/>
        <v>41.256240614790499</v>
      </c>
    </row>
    <row r="53" spans="1:44" x14ac:dyDescent="0.3">
      <c r="A53" s="33" t="s">
        <v>318</v>
      </c>
      <c r="C53" s="33" t="s">
        <v>318</v>
      </c>
      <c r="E53" s="33" t="s">
        <v>318</v>
      </c>
      <c r="G53" s="33" t="s">
        <v>318</v>
      </c>
      <c r="I53" s="33" t="s">
        <v>318</v>
      </c>
      <c r="J53" s="45">
        <v>17.6128666064422</v>
      </c>
      <c r="K53" s="52">
        <v>97.928116355190099</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10.685999872895</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1"/>
        <v>41.0282654875394</v>
      </c>
    </row>
    <row r="54" spans="1:44" x14ac:dyDescent="0.3">
      <c r="A54" s="33" t="s">
        <v>1283</v>
      </c>
      <c r="C54" s="33" t="s">
        <v>1283</v>
      </c>
      <c r="E54" s="33" t="s">
        <v>1283</v>
      </c>
      <c r="G54" s="33" t="s">
        <v>1283</v>
      </c>
      <c r="I54" s="33" t="s">
        <v>1283</v>
      </c>
      <c r="J54" s="45">
        <v>12.129360280197201</v>
      </c>
      <c r="K54" s="52">
        <v>38.126226825061899</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11.6000301858219</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1"/>
        <v>50.310268330433601</v>
      </c>
    </row>
    <row r="55" spans="1:44" x14ac:dyDescent="0.3">
      <c r="A55" s="33" t="s">
        <v>152</v>
      </c>
      <c r="C55" s="33" t="s">
        <v>152</v>
      </c>
      <c r="E55" s="33" t="s">
        <v>152</v>
      </c>
      <c r="G55" s="33" t="s">
        <v>152</v>
      </c>
      <c r="I55" s="33" t="s">
        <v>152</v>
      </c>
      <c r="J55" s="45">
        <v>15.6179365911598</v>
      </c>
      <c r="K55" s="52">
        <v>23.9480664992283</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16.986366777497501</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1"/>
        <v>59.288371865859403</v>
      </c>
    </row>
    <row r="56" spans="1:44" x14ac:dyDescent="0.3">
      <c r="A56" s="33" t="s">
        <v>161</v>
      </c>
      <c r="C56" s="33" t="s">
        <v>161</v>
      </c>
      <c r="E56" s="33" t="s">
        <v>161</v>
      </c>
      <c r="G56" s="33" t="s">
        <v>161</v>
      </c>
      <c r="I56" s="33" t="s">
        <v>161</v>
      </c>
      <c r="J56" s="45">
        <v>9.5291825776561208</v>
      </c>
      <c r="K56" s="52">
        <v>29.1142853134326</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8.1241176847559196</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1"/>
        <v>39.889934856109001</v>
      </c>
    </row>
    <row r="57" spans="1:44" x14ac:dyDescent="0.3">
      <c r="A57" s="33" t="s">
        <v>230</v>
      </c>
      <c r="C57" s="33" t="s">
        <v>230</v>
      </c>
      <c r="E57" s="33" t="s">
        <v>230</v>
      </c>
      <c r="G57" s="33" t="s">
        <v>230</v>
      </c>
      <c r="I57" s="33" t="s">
        <v>230</v>
      </c>
      <c r="J57" s="45">
        <v>11.2898433169709</v>
      </c>
      <c r="K57" s="52">
        <v>57.045751842261197</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11.423462194440599</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1"/>
        <v>38.426249551666302</v>
      </c>
    </row>
    <row r="58" spans="1:44" x14ac:dyDescent="0.3">
      <c r="A58" s="33" t="s">
        <v>256</v>
      </c>
      <c r="C58" s="33" t="s">
        <v>256</v>
      </c>
      <c r="E58" s="33" t="s">
        <v>256</v>
      </c>
      <c r="G58" s="33" t="s">
        <v>256</v>
      </c>
      <c r="I58" s="33" t="s">
        <v>256</v>
      </c>
      <c r="J58" s="45">
        <v>15.4442265416311</v>
      </c>
      <c r="K58" s="52">
        <v>34.582467874461301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11.2898433169709</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1"/>
        <v>57.045751842261197</v>
      </c>
    </row>
    <row r="59" spans="1:44" x14ac:dyDescent="0.3">
      <c r="A59" s="33" t="s">
        <v>311</v>
      </c>
      <c r="C59" s="33" t="s">
        <v>311</v>
      </c>
      <c r="E59" s="33" t="s">
        <v>311</v>
      </c>
      <c r="G59" s="33" t="s">
        <v>311</v>
      </c>
      <c r="I59" s="33" t="s">
        <v>311</v>
      </c>
      <c r="J59" s="45">
        <v>13.582058580332999</v>
      </c>
      <c r="K59" s="52">
        <v>45.489798776564697</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13.0103660855456</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1"/>
        <v>41.705357913007497</v>
      </c>
    </row>
    <row r="60" spans="1:44" x14ac:dyDescent="0.3">
      <c r="A60" s="33" t="s">
        <v>95</v>
      </c>
      <c r="C60" s="33" t="s">
        <v>95</v>
      </c>
      <c r="E60" s="33" t="s">
        <v>95</v>
      </c>
      <c r="G60" s="33" t="s">
        <v>95</v>
      </c>
      <c r="I60" s="33" t="s">
        <v>95</v>
      </c>
      <c r="J60" s="45">
        <v>24.7798216690421</v>
      </c>
      <c r="K60" s="52">
        <v>98.901055968347706</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13.521804334878601</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1"/>
        <v>36.653542079950398</v>
      </c>
    </row>
    <row r="61" spans="1:44" x14ac:dyDescent="0.3">
      <c r="A61" s="33" t="s">
        <v>1284</v>
      </c>
      <c r="C61" s="33" t="s">
        <v>1284</v>
      </c>
      <c r="E61" s="33" t="s">
        <v>1284</v>
      </c>
      <c r="G61" s="33" t="s">
        <v>1284</v>
      </c>
      <c r="I61" s="33" t="s">
        <v>1284</v>
      </c>
      <c r="J61" s="45">
        <v>11.8543084656992</v>
      </c>
      <c r="K61" s="52">
        <v>32.942416339590302</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11.896263023661099</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1"/>
        <v>92.447035485451806</v>
      </c>
    </row>
    <row r="62" spans="1:44" x14ac:dyDescent="0.3">
      <c r="A62" s="33" t="s">
        <v>185</v>
      </c>
      <c r="C62" s="33" t="s">
        <v>185</v>
      </c>
      <c r="E62" s="33" t="s">
        <v>185</v>
      </c>
      <c r="G62" s="33" t="s">
        <v>185</v>
      </c>
      <c r="I62" s="33" t="s">
        <v>185</v>
      </c>
      <c r="J62" s="45">
        <v>12.204998499607401</v>
      </c>
      <c r="K62" s="52">
        <v>49.234798124774699</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15.4442265416311</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1"/>
        <v>34.582467874461301</v>
      </c>
    </row>
    <row r="63" spans="1:44" x14ac:dyDescent="0.3">
      <c r="A63" s="33" t="s">
        <v>188</v>
      </c>
      <c r="C63" s="33" t="s">
        <v>188</v>
      </c>
      <c r="E63" s="33" t="s">
        <v>188</v>
      </c>
      <c r="G63" s="33" t="s">
        <v>188</v>
      </c>
      <c r="I63" s="33" t="s">
        <v>188</v>
      </c>
      <c r="J63" s="45">
        <v>29.353385207405601</v>
      </c>
      <c r="K63" s="52">
        <v>70.001935102427694</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11.819142886974801</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1"/>
        <v>35.136260556846601</v>
      </c>
    </row>
    <row r="64" spans="1:44" x14ac:dyDescent="0.3">
      <c r="A64" s="33" t="s">
        <v>320</v>
      </c>
      <c r="C64" s="33" t="s">
        <v>320</v>
      </c>
      <c r="E64" s="33" t="s">
        <v>320</v>
      </c>
      <c r="G64" s="33" t="s">
        <v>320</v>
      </c>
      <c r="I64" s="33" t="s">
        <v>320</v>
      </c>
      <c r="J64" s="45">
        <v>13.3771884208206</v>
      </c>
      <c r="K64" s="52">
        <v>29.734235741213599</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13.048675356877499</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1"/>
        <v>35.004337014978901</v>
      </c>
    </row>
    <row r="65" spans="1:44" x14ac:dyDescent="0.3">
      <c r="A65" s="33" t="s">
        <v>337</v>
      </c>
      <c r="C65" s="33" t="s">
        <v>337</v>
      </c>
      <c r="E65" s="33" t="s">
        <v>337</v>
      </c>
      <c r="G65" s="33" t="s">
        <v>337</v>
      </c>
      <c r="I65" s="33" t="s">
        <v>337</v>
      </c>
      <c r="J65" s="45">
        <v>27.280738514477299</v>
      </c>
      <c r="K65" s="52">
        <v>95.110089303626395</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11.598724138223099</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1"/>
        <v>40.268425855333</v>
      </c>
    </row>
    <row r="66" spans="1:44" x14ac:dyDescent="0.3">
      <c r="A66" s="33" t="s">
        <v>77</v>
      </c>
      <c r="C66" s="33" t="s">
        <v>77</v>
      </c>
      <c r="E66" s="33" t="s">
        <v>77</v>
      </c>
      <c r="G66" s="33" t="s">
        <v>77</v>
      </c>
      <c r="I66" s="33" t="s">
        <v>77</v>
      </c>
      <c r="J66" s="45">
        <v>27.6435142457631</v>
      </c>
      <c r="K66" s="52">
        <v>69.659277112253307</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10.683514491098199</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1"/>
        <v>30.482774646940101</v>
      </c>
    </row>
    <row r="67" spans="1:44" x14ac:dyDescent="0.3">
      <c r="A67" s="33" t="s">
        <v>122</v>
      </c>
      <c r="C67" s="33" t="s">
        <v>122</v>
      </c>
      <c r="E67" s="33" t="s">
        <v>122</v>
      </c>
      <c r="G67" s="33" t="s">
        <v>122</v>
      </c>
      <c r="I67" s="33" t="s">
        <v>122</v>
      </c>
      <c r="J67" s="45">
        <v>33.589532544308398</v>
      </c>
      <c r="K67" s="52">
        <v>97.300418248612502</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2">VLOOKUP($AA67,$I$4:$K$364,2,FALSE)</f>
        <v>15.2354098406283</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3">VLOOKUP($AO67,$I$4:$K$364,3,FALSE)</f>
        <v>46.517874257746399</v>
      </c>
    </row>
    <row r="68" spans="1:44" x14ac:dyDescent="0.3">
      <c r="A68" s="33" t="s">
        <v>127</v>
      </c>
      <c r="C68" s="33" t="s">
        <v>127</v>
      </c>
      <c r="E68" s="33" t="s">
        <v>127</v>
      </c>
      <c r="G68" s="33" t="s">
        <v>127</v>
      </c>
      <c r="I68" s="33" t="s">
        <v>127</v>
      </c>
      <c r="J68" s="45">
        <v>21.5696366075979</v>
      </c>
      <c r="K68" s="52">
        <v>64.2312066230254</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2"/>
        <v>12.6660933323656</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3"/>
        <v>38.450340625352702</v>
      </c>
    </row>
    <row r="69" spans="1:44" x14ac:dyDescent="0.3">
      <c r="A69" s="33" t="s">
        <v>214</v>
      </c>
      <c r="C69" s="33" t="s">
        <v>214</v>
      </c>
      <c r="E69" s="33" t="s">
        <v>214</v>
      </c>
      <c r="G69" s="33" t="s">
        <v>214</v>
      </c>
      <c r="I69" s="33" t="s">
        <v>214</v>
      </c>
      <c r="J69" s="45">
        <v>31.742658045592801</v>
      </c>
      <c r="K69" s="52">
        <v>118.947413980958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2"/>
        <v>12.3548684082443</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3"/>
        <v>63.676682836709801</v>
      </c>
    </row>
    <row r="70" spans="1:44" x14ac:dyDescent="0.3">
      <c r="A70" s="33" t="s">
        <v>225</v>
      </c>
      <c r="C70" s="33" t="s">
        <v>225</v>
      </c>
      <c r="E70" s="33" t="s">
        <v>225</v>
      </c>
      <c r="G70" s="33" t="s">
        <v>225</v>
      </c>
      <c r="I70" s="33" t="s">
        <v>225</v>
      </c>
      <c r="J70" s="45">
        <v>36.418084341811699</v>
      </c>
      <c r="K70" s="52">
        <v>119.879938262804</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2"/>
        <v>13.582058580332999</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3"/>
        <v>45.489798776564697</v>
      </c>
    </row>
    <row r="71" spans="1:44" x14ac:dyDescent="0.3">
      <c r="A71" s="33" t="s">
        <v>228</v>
      </c>
      <c r="C71" s="33" t="s">
        <v>228</v>
      </c>
      <c r="E71" s="33" t="s">
        <v>228</v>
      </c>
      <c r="G71" s="33" t="s">
        <v>228</v>
      </c>
      <c r="I71" s="33" t="s">
        <v>228</v>
      </c>
      <c r="J71" s="45">
        <v>20.174932348446099</v>
      </c>
      <c r="K71" s="52">
        <v>120</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2"/>
        <v>12.7660119348041</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3"/>
        <v>38.153941209911899</v>
      </c>
    </row>
    <row r="72" spans="1:44" x14ac:dyDescent="0.3">
      <c r="A72" s="33" t="s">
        <v>231</v>
      </c>
      <c r="C72" s="33" t="s">
        <v>231</v>
      </c>
      <c r="E72" s="33" t="s">
        <v>231</v>
      </c>
      <c r="G72" s="33" t="s">
        <v>231</v>
      </c>
      <c r="I72" s="33" t="s">
        <v>231</v>
      </c>
      <c r="J72" s="45">
        <v>30.8015805366223</v>
      </c>
      <c r="K72" s="52">
        <v>103.452616155539</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2"/>
        <v>10.897866967076</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3"/>
        <v>78.530921572851696</v>
      </c>
    </row>
    <row r="73" spans="1:44" x14ac:dyDescent="0.3">
      <c r="A73" s="33" t="s">
        <v>1285</v>
      </c>
      <c r="C73" s="33" t="s">
        <v>1285</v>
      </c>
      <c r="E73" s="33" t="s">
        <v>1285</v>
      </c>
      <c r="G73" s="33" t="s">
        <v>1285</v>
      </c>
      <c r="I73" s="33" t="s">
        <v>1285</v>
      </c>
      <c r="J73" s="45">
        <v>15.3406984685833</v>
      </c>
      <c r="K73" s="52">
        <v>53.678162580348001</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2"/>
        <v>31.125527537163901</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3"/>
        <v>119.96997395266401</v>
      </c>
    </row>
    <row r="74" spans="1:44" x14ac:dyDescent="0.3">
      <c r="A74" s="33" t="s">
        <v>19</v>
      </c>
      <c r="C74" s="33" t="s">
        <v>19</v>
      </c>
      <c r="E74" s="33" t="s">
        <v>19</v>
      </c>
      <c r="G74" s="33" t="s">
        <v>19</v>
      </c>
      <c r="I74" s="33" t="s">
        <v>19</v>
      </c>
      <c r="J74" s="45">
        <v>14.4906528718369</v>
      </c>
      <c r="K74" s="52">
        <v>61.021707875960601</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2"/>
        <v>15.0947638999001</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3"/>
        <v>114.51802984536</v>
      </c>
    </row>
    <row r="75" spans="1:44" x14ac:dyDescent="0.3">
      <c r="A75" s="33" t="s">
        <v>85</v>
      </c>
      <c r="C75" s="33" t="s">
        <v>85</v>
      </c>
      <c r="E75" s="33" t="s">
        <v>85</v>
      </c>
      <c r="G75" s="33" t="s">
        <v>85</v>
      </c>
      <c r="I75" s="33" t="s">
        <v>85</v>
      </c>
      <c r="J75" s="45">
        <v>19.122674335732899</v>
      </c>
      <c r="K75" s="52">
        <v>66.161142363835495</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2"/>
        <v>12.3767357921118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3"/>
        <v>116.931492670674</v>
      </c>
    </row>
    <row r="76" spans="1:44" x14ac:dyDescent="0.3">
      <c r="A76" s="33" t="s">
        <v>219</v>
      </c>
      <c r="C76" s="33" t="s">
        <v>219</v>
      </c>
      <c r="E76" s="33" t="s">
        <v>219</v>
      </c>
      <c r="G76" s="33" t="s">
        <v>219</v>
      </c>
      <c r="I76" s="33" t="s">
        <v>219</v>
      </c>
      <c r="J76" s="45">
        <v>16.986366777497501</v>
      </c>
      <c r="K76" s="52">
        <v>59.288371865859403</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2"/>
        <v>14.8870908153039</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3"/>
        <v>47.885297076303999</v>
      </c>
    </row>
    <row r="77" spans="1:44" x14ac:dyDescent="0.3">
      <c r="A77" s="33" t="s">
        <v>233</v>
      </c>
      <c r="C77" s="33" t="s">
        <v>233</v>
      </c>
      <c r="E77" s="33" t="s">
        <v>233</v>
      </c>
      <c r="G77" s="33" t="s">
        <v>233</v>
      </c>
      <c r="I77" s="33" t="s">
        <v>233</v>
      </c>
      <c r="J77" s="45">
        <v>13.0103660855456</v>
      </c>
      <c r="K77" s="52">
        <v>41.705357913007497</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2"/>
        <v>20.3466905440761</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3"/>
        <v>57.183383605607297</v>
      </c>
    </row>
    <row r="78" spans="1:44" x14ac:dyDescent="0.3">
      <c r="A78" s="33" t="s">
        <v>1286</v>
      </c>
      <c r="C78" s="33" t="s">
        <v>1286</v>
      </c>
      <c r="E78" s="33" t="s">
        <v>1286</v>
      </c>
      <c r="G78" s="33" t="s">
        <v>1286</v>
      </c>
      <c r="I78" s="33" t="s">
        <v>1286</v>
      </c>
      <c r="J78" s="45">
        <v>13.407614342549801</v>
      </c>
      <c r="K78" s="52">
        <v>47.705382276813197</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2"/>
        <v>20.5011484623946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3"/>
        <v>71.459098487758993</v>
      </c>
    </row>
    <row r="79" spans="1:44" x14ac:dyDescent="0.3">
      <c r="A79" s="33" t="s">
        <v>38</v>
      </c>
      <c r="C79" s="33" t="s">
        <v>38</v>
      </c>
      <c r="E79" s="33" t="s">
        <v>38</v>
      </c>
      <c r="G79" s="33" t="s">
        <v>38</v>
      </c>
      <c r="I79" s="33" t="s">
        <v>38</v>
      </c>
      <c r="J79" s="45">
        <v>13.227889745855499</v>
      </c>
      <c r="K79" s="52">
        <v>47.357109208204399</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2"/>
        <v>29.775296704097101</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3"/>
        <v>113.00045790090699</v>
      </c>
    </row>
    <row r="80" spans="1:44" x14ac:dyDescent="0.3">
      <c r="A80" s="33" t="s">
        <v>53</v>
      </c>
      <c r="C80" s="33" t="s">
        <v>53</v>
      </c>
      <c r="E80" s="33" t="s">
        <v>53</v>
      </c>
      <c r="G80" s="33" t="s">
        <v>53</v>
      </c>
      <c r="I80" s="33" t="s">
        <v>53</v>
      </c>
      <c r="J80" s="45">
        <v>14.994868761020999</v>
      </c>
      <c r="K80" s="52">
        <v>53.8929235966081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2"/>
        <v>21.049617263708001</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3"/>
        <v>46.597447984518197</v>
      </c>
    </row>
    <row r="81" spans="1:44" x14ac:dyDescent="0.3">
      <c r="A81" s="33" t="s">
        <v>151</v>
      </c>
      <c r="C81" s="33" t="s">
        <v>151</v>
      </c>
      <c r="E81" s="33" t="s">
        <v>151</v>
      </c>
      <c r="G81" s="33" t="s">
        <v>151</v>
      </c>
      <c r="I81" s="33" t="s">
        <v>151</v>
      </c>
      <c r="J81" s="45">
        <v>12.8684344996914</v>
      </c>
      <c r="K81" s="52">
        <v>52.436317264779802</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2"/>
        <v>11.5005380954684</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3"/>
        <v>47.654622008908198</v>
      </c>
    </row>
    <row r="82" spans="1:44" x14ac:dyDescent="0.3">
      <c r="A82" s="33" t="s">
        <v>155</v>
      </c>
      <c r="C82" s="33" t="s">
        <v>155</v>
      </c>
      <c r="E82" s="33" t="s">
        <v>155</v>
      </c>
      <c r="G82" s="33" t="s">
        <v>155</v>
      </c>
      <c r="I82" s="33" t="s">
        <v>155</v>
      </c>
      <c r="J82" s="45">
        <v>12.6087101546229</v>
      </c>
      <c r="K82" s="52">
        <v>44.260079220779801</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2"/>
        <v>16.891440475034699</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3"/>
        <v>48.173845096335498</v>
      </c>
    </row>
    <row r="83" spans="1:44" x14ac:dyDescent="0.3">
      <c r="A83" s="33" t="s">
        <v>289</v>
      </c>
      <c r="C83" s="33" t="s">
        <v>289</v>
      </c>
      <c r="E83" s="33" t="s">
        <v>289</v>
      </c>
      <c r="G83" s="33" t="s">
        <v>289</v>
      </c>
      <c r="I83" s="33" t="s">
        <v>289</v>
      </c>
      <c r="J83" s="45">
        <v>15.2354098406283</v>
      </c>
      <c r="K83" s="52">
        <v>46.517874257746399</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2"/>
        <v>19.842542458896499</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3"/>
        <v>86.944007255769705</v>
      </c>
    </row>
    <row r="84" spans="1:44" x14ac:dyDescent="0.3">
      <c r="A84" s="33" t="s">
        <v>83</v>
      </c>
      <c r="C84" s="33" t="s">
        <v>83</v>
      </c>
      <c r="E84" s="33" t="s">
        <v>83</v>
      </c>
      <c r="G84" s="33" t="s">
        <v>83</v>
      </c>
      <c r="I84" s="33" t="s">
        <v>83</v>
      </c>
      <c r="J84" s="45">
        <v>12.751102737363199</v>
      </c>
      <c r="K84" s="52">
        <v>31.330251111375201</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2"/>
        <v>16.755519949141298</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3"/>
        <v>39.4977026938164</v>
      </c>
    </row>
    <row r="85" spans="1:44" x14ac:dyDescent="0.3">
      <c r="A85" s="33" t="s">
        <v>156</v>
      </c>
      <c r="C85" s="33" t="s">
        <v>156</v>
      </c>
      <c r="E85" s="33" t="s">
        <v>156</v>
      </c>
      <c r="G85" s="33" t="s">
        <v>156</v>
      </c>
      <c r="I85" s="33" t="s">
        <v>156</v>
      </c>
      <c r="J85" s="45">
        <v>9.5221594983464204</v>
      </c>
      <c r="K85" s="52">
        <v>24.441930908735699</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2"/>
        <v>26.422553388710298</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3"/>
        <v>96.127363787468695</v>
      </c>
    </row>
    <row r="86" spans="1:44" x14ac:dyDescent="0.3">
      <c r="A86" s="33" t="s">
        <v>197</v>
      </c>
      <c r="C86" s="33" t="s">
        <v>197</v>
      </c>
      <c r="E86" s="33" t="s">
        <v>197</v>
      </c>
      <c r="G86" s="33" t="s">
        <v>197</v>
      </c>
      <c r="I86" s="33" t="s">
        <v>197</v>
      </c>
      <c r="J86" s="45">
        <v>8.9117520099434095</v>
      </c>
      <c r="K86" s="52">
        <v>27.4752886903551</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2"/>
        <v>20.688443958577899</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3"/>
        <v>120</v>
      </c>
    </row>
    <row r="87" spans="1:44" x14ac:dyDescent="0.3">
      <c r="A87" s="33" t="s">
        <v>224</v>
      </c>
      <c r="C87" s="33" t="s">
        <v>224</v>
      </c>
      <c r="E87" s="33" t="s">
        <v>224</v>
      </c>
      <c r="G87" s="33" t="s">
        <v>224</v>
      </c>
      <c r="I87" s="33" t="s">
        <v>224</v>
      </c>
      <c r="J87" s="45">
        <v>25.283862414979101</v>
      </c>
      <c r="K87" s="52">
        <v>119.427088585665</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2"/>
        <v>18.658902290416599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3"/>
        <v>97.045955363714299</v>
      </c>
    </row>
    <row r="88" spans="1:44" x14ac:dyDescent="0.3">
      <c r="A88" s="33" t="s">
        <v>324</v>
      </c>
      <c r="C88" s="33" t="s">
        <v>324</v>
      </c>
      <c r="E88" s="33" t="s">
        <v>324</v>
      </c>
      <c r="G88" s="33" t="s">
        <v>324</v>
      </c>
      <c r="I88" s="33" t="s">
        <v>324</v>
      </c>
      <c r="J88" s="45">
        <v>17.444901296446499</v>
      </c>
      <c r="K88" s="52">
        <v>97.873435464706603</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2"/>
        <v>31.585113396523401</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3"/>
        <v>120</v>
      </c>
    </row>
    <row r="89" spans="1:44" x14ac:dyDescent="0.3">
      <c r="A89" s="33" t="s">
        <v>10</v>
      </c>
      <c r="C89" s="33" t="s">
        <v>10</v>
      </c>
      <c r="E89" s="33" t="s">
        <v>10</v>
      </c>
      <c r="G89" s="33" t="s">
        <v>10</v>
      </c>
      <c r="I89" s="33" t="s">
        <v>10</v>
      </c>
      <c r="J89" s="45">
        <v>15.0947638999001</v>
      </c>
      <c r="K89" s="52">
        <v>114.51802984536</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2"/>
        <v>13.7015341920312</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3"/>
        <v>116.367969140455</v>
      </c>
    </row>
    <row r="90" spans="1:44" x14ac:dyDescent="0.3">
      <c r="A90" s="33" t="s">
        <v>33</v>
      </c>
      <c r="C90" s="33" t="s">
        <v>33</v>
      </c>
      <c r="E90" s="33" t="s">
        <v>33</v>
      </c>
      <c r="G90" s="33" t="s">
        <v>33</v>
      </c>
      <c r="I90" s="33" t="s">
        <v>33</v>
      </c>
      <c r="J90" s="45">
        <v>26.422553388710298</v>
      </c>
      <c r="K90" s="52">
        <v>96.127363787468695</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2"/>
        <v>24.126859340240301</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3"/>
        <v>76.327177215713704</v>
      </c>
    </row>
    <row r="91" spans="1:44" x14ac:dyDescent="0.3">
      <c r="A91" s="33" t="s">
        <v>67</v>
      </c>
      <c r="C91" s="33" t="s">
        <v>67</v>
      </c>
      <c r="E91" s="33" t="s">
        <v>67</v>
      </c>
      <c r="G91" s="33" t="s">
        <v>67</v>
      </c>
      <c r="I91" s="33" t="s">
        <v>67</v>
      </c>
      <c r="J91" s="45">
        <v>11.9253361453554</v>
      </c>
      <c r="K91" s="52">
        <v>43.698082237734297</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2"/>
        <v>17.024001282379999</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3"/>
        <v>78.852919019121003</v>
      </c>
    </row>
    <row r="92" spans="1:44" x14ac:dyDescent="0.3">
      <c r="A92" s="33" t="s">
        <v>84</v>
      </c>
      <c r="C92" s="33" t="s">
        <v>84</v>
      </c>
      <c r="E92" s="33" t="s">
        <v>84</v>
      </c>
      <c r="G92" s="33" t="s">
        <v>84</v>
      </c>
      <c r="I92" s="33" t="s">
        <v>84</v>
      </c>
      <c r="J92" s="45">
        <v>24.466892812654802</v>
      </c>
      <c r="K92" s="52">
        <v>120</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2"/>
        <v>12.963149068160501</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3"/>
        <v>67.284049055299604</v>
      </c>
    </row>
    <row r="93" spans="1:44" x14ac:dyDescent="0.3">
      <c r="A93" s="33" t="s">
        <v>105</v>
      </c>
      <c r="C93" s="33" t="s">
        <v>105</v>
      </c>
      <c r="E93" s="33" t="s">
        <v>105</v>
      </c>
      <c r="G93" s="33" t="s">
        <v>105</v>
      </c>
      <c r="I93" s="33" t="s">
        <v>105</v>
      </c>
      <c r="J93" s="45">
        <v>15.259219069516201</v>
      </c>
      <c r="K93" s="52">
        <v>104.71786836520801</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2"/>
        <v>11.384432037174999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3"/>
        <v>73.506847521414898</v>
      </c>
    </row>
    <row r="94" spans="1:44" x14ac:dyDescent="0.3">
      <c r="A94" s="33" t="s">
        <v>136</v>
      </c>
      <c r="C94" s="33" t="s">
        <v>136</v>
      </c>
      <c r="E94" s="33" t="s">
        <v>136</v>
      </c>
      <c r="G94" s="33" t="s">
        <v>136</v>
      </c>
      <c r="I94" s="33" t="s">
        <v>136</v>
      </c>
      <c r="J94" s="45">
        <v>13.973921746225701</v>
      </c>
      <c r="K94" s="52">
        <v>119.113022612186</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2"/>
        <v>10.0074062474499</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3"/>
        <v>36.504681942222902</v>
      </c>
    </row>
    <row r="95" spans="1:44" x14ac:dyDescent="0.3">
      <c r="A95" s="33" t="s">
        <v>184</v>
      </c>
      <c r="C95" s="33" t="s">
        <v>184</v>
      </c>
      <c r="E95" s="33" t="s">
        <v>184</v>
      </c>
      <c r="G95" s="33" t="s">
        <v>184</v>
      </c>
      <c r="I95" s="33" t="s">
        <v>184</v>
      </c>
      <c r="J95" s="45">
        <v>19.213597491266999</v>
      </c>
      <c r="K95" s="52">
        <v>96.664054878191905</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2"/>
        <v>8.8141271648526693</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3"/>
        <v>19.666728840583701</v>
      </c>
    </row>
    <row r="96" spans="1:44" x14ac:dyDescent="0.3">
      <c r="A96" s="33" t="s">
        <v>239</v>
      </c>
      <c r="C96" s="33" t="s">
        <v>239</v>
      </c>
      <c r="E96" s="33" t="s">
        <v>239</v>
      </c>
      <c r="G96" s="33" t="s">
        <v>239</v>
      </c>
      <c r="I96" s="33" t="s">
        <v>239</v>
      </c>
      <c r="J96" s="45">
        <v>17.8906370492615</v>
      </c>
      <c r="K96" s="52">
        <v>92.844403438914895</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2"/>
        <v>15.418495126721201</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3"/>
        <v>77.781958336981205</v>
      </c>
    </row>
    <row r="97" spans="1:44" x14ac:dyDescent="0.3">
      <c r="A97" s="33" t="s">
        <v>333</v>
      </c>
      <c r="C97" s="33" t="s">
        <v>333</v>
      </c>
      <c r="E97" s="33" t="s">
        <v>333</v>
      </c>
      <c r="G97" s="33" t="s">
        <v>333</v>
      </c>
      <c r="I97" s="33" t="s">
        <v>333</v>
      </c>
      <c r="J97" s="45">
        <v>16.3017159471977</v>
      </c>
      <c r="K97" s="52">
        <v>65.305631460704106</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2"/>
        <v>13.330077026389301</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3"/>
        <v>68.408271477905004</v>
      </c>
    </row>
    <row r="98" spans="1:44" x14ac:dyDescent="0.3">
      <c r="A98" s="33" t="s">
        <v>30</v>
      </c>
      <c r="C98" s="33" t="s">
        <v>30</v>
      </c>
      <c r="E98" s="33" t="s">
        <v>30</v>
      </c>
      <c r="G98" s="33" t="s">
        <v>30</v>
      </c>
      <c r="I98" s="33" t="s">
        <v>30</v>
      </c>
      <c r="J98" s="45">
        <v>16.755519949141298</v>
      </c>
      <c r="K98" s="52">
        <v>39.4977026938164</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2"/>
        <v>20.361294335436</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3"/>
        <v>46.913146264874399</v>
      </c>
    </row>
    <row r="99" spans="1:44" x14ac:dyDescent="0.3">
      <c r="A99" s="33" t="s">
        <v>61</v>
      </c>
      <c r="C99" s="33" t="s">
        <v>61</v>
      </c>
      <c r="E99" s="33" t="s">
        <v>61</v>
      </c>
      <c r="G99" s="33" t="s">
        <v>61</v>
      </c>
      <c r="I99" s="33" t="s">
        <v>61</v>
      </c>
      <c r="J99" s="45">
        <v>12.474400922494899</v>
      </c>
      <c r="K99" s="52">
        <v>56.048384986937201</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2"/>
        <v>11.603153935477801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3"/>
        <v>105.251008674568</v>
      </c>
    </row>
    <row r="100" spans="1:44" x14ac:dyDescent="0.3">
      <c r="A100" s="33" t="s">
        <v>124</v>
      </c>
      <c r="C100" s="33" t="s">
        <v>124</v>
      </c>
      <c r="E100" s="33" t="s">
        <v>124</v>
      </c>
      <c r="G100" s="33" t="s">
        <v>124</v>
      </c>
      <c r="I100" s="33" t="s">
        <v>124</v>
      </c>
      <c r="J100" s="45">
        <v>23.750661693346899</v>
      </c>
      <c r="K100" s="52">
        <v>101.67912628075599</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2"/>
        <v>12.474400922494899</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3"/>
        <v>56.048384986937201</v>
      </c>
    </row>
    <row r="101" spans="1:44" x14ac:dyDescent="0.3">
      <c r="A101" s="33" t="s">
        <v>138</v>
      </c>
      <c r="C101" s="33" t="s">
        <v>138</v>
      </c>
      <c r="E101" s="33" t="s">
        <v>138</v>
      </c>
      <c r="G101" s="33" t="s">
        <v>138</v>
      </c>
      <c r="I101" s="33" t="s">
        <v>138</v>
      </c>
      <c r="J101" s="45">
        <v>16.2473192412522</v>
      </c>
      <c r="K101" s="52">
        <v>63.755426714567399</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2"/>
        <v>17.718313119445899</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3"/>
        <v>46.046666932727803</v>
      </c>
    </row>
    <row r="102" spans="1:44" x14ac:dyDescent="0.3">
      <c r="A102" s="33" t="s">
        <v>169</v>
      </c>
      <c r="C102" s="33" t="s">
        <v>169</v>
      </c>
      <c r="E102" s="33" t="s">
        <v>169</v>
      </c>
      <c r="G102" s="33" t="s">
        <v>169</v>
      </c>
      <c r="I102" s="33" t="s">
        <v>169</v>
      </c>
      <c r="J102" s="45">
        <v>22.890453631404899</v>
      </c>
      <c r="K102" s="52">
        <v>119.982601661998</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2"/>
        <v>9.4488294006648204</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3"/>
        <v>25.7212047386523</v>
      </c>
    </row>
    <row r="103" spans="1:44" x14ac:dyDescent="0.3">
      <c r="A103" s="33" t="s">
        <v>194</v>
      </c>
      <c r="C103" s="33" t="s">
        <v>194</v>
      </c>
      <c r="E103" s="33" t="s">
        <v>194</v>
      </c>
      <c r="G103" s="33" t="s">
        <v>194</v>
      </c>
      <c r="I103" s="33" t="s">
        <v>194</v>
      </c>
      <c r="J103" s="45">
        <v>14.8535426832885</v>
      </c>
      <c r="K103" s="52">
        <v>54.539189764258701</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2"/>
        <v>16.2154423186748</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3"/>
        <v>41.745091268641403</v>
      </c>
    </row>
    <row r="104" spans="1:44" x14ac:dyDescent="0.3">
      <c r="A104" s="33" t="s">
        <v>199</v>
      </c>
      <c r="C104" s="33" t="s">
        <v>199</v>
      </c>
      <c r="E104" s="33" t="s">
        <v>199</v>
      </c>
      <c r="G104" s="33" t="s">
        <v>199</v>
      </c>
      <c r="I104" s="33" t="s">
        <v>199</v>
      </c>
      <c r="J104" s="45">
        <v>13.009118230769401</v>
      </c>
      <c r="K104" s="52">
        <v>56.104242587962503</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2"/>
        <v>11.9253361453554</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3"/>
        <v>43.698082237734297</v>
      </c>
    </row>
    <row r="105" spans="1:44" x14ac:dyDescent="0.3">
      <c r="A105" s="33" t="s">
        <v>334</v>
      </c>
      <c r="C105" s="33" t="s">
        <v>334</v>
      </c>
      <c r="E105" s="33" t="s">
        <v>334</v>
      </c>
      <c r="G105" s="33" t="s">
        <v>334</v>
      </c>
      <c r="I105" s="33" t="s">
        <v>334</v>
      </c>
      <c r="J105" s="45">
        <v>28.082245682784201</v>
      </c>
      <c r="K105" s="52">
        <v>90.752200323966093</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2"/>
        <v>17.539235189042301</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3"/>
        <v>77.812947744793107</v>
      </c>
    </row>
    <row r="106" spans="1:44" x14ac:dyDescent="0.3">
      <c r="A106" s="33" t="s">
        <v>35</v>
      </c>
      <c r="C106" s="33" t="s">
        <v>35</v>
      </c>
      <c r="E106" s="33" t="s">
        <v>35</v>
      </c>
      <c r="G106" s="33" t="s">
        <v>35</v>
      </c>
      <c r="I106" s="33" t="s">
        <v>35</v>
      </c>
      <c r="J106" s="45">
        <v>20.688443958577899</v>
      </c>
      <c r="K106" s="52">
        <v>120</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2"/>
        <v>15.529221232979999</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3"/>
        <v>102.53889258988499</v>
      </c>
    </row>
    <row r="107" spans="1:44" x14ac:dyDescent="0.3">
      <c r="A107" s="33" t="s">
        <v>94</v>
      </c>
      <c r="C107" s="33" t="s">
        <v>94</v>
      </c>
      <c r="E107" s="33" t="s">
        <v>94</v>
      </c>
      <c r="G107" s="33" t="s">
        <v>94</v>
      </c>
      <c r="I107" s="33" t="s">
        <v>94</v>
      </c>
      <c r="J107" s="45">
        <v>38.2375560148406</v>
      </c>
      <c r="K107" s="52">
        <v>119.512665335484</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2"/>
        <v>13.582754372754501</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3"/>
        <v>96.763833809959195</v>
      </c>
    </row>
    <row r="108" spans="1:44" x14ac:dyDescent="0.3">
      <c r="A108" s="33" t="s">
        <v>160</v>
      </c>
      <c r="C108" s="33" t="s">
        <v>160</v>
      </c>
      <c r="E108" s="33" t="s">
        <v>160</v>
      </c>
      <c r="G108" s="33" t="s">
        <v>160</v>
      </c>
      <c r="I108" s="33" t="s">
        <v>160</v>
      </c>
      <c r="J108" s="45">
        <v>10.246999435825</v>
      </c>
      <c r="K108" s="52">
        <v>23.982465117800999</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2"/>
        <v>10.071747873276101</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3"/>
        <v>70.982782625803296</v>
      </c>
    </row>
    <row r="109" spans="1:44" x14ac:dyDescent="0.3">
      <c r="A109" s="33" t="s">
        <v>187</v>
      </c>
      <c r="C109" s="33" t="s">
        <v>187</v>
      </c>
      <c r="E109" s="33" t="s">
        <v>187</v>
      </c>
      <c r="G109" s="33" t="s">
        <v>187</v>
      </c>
      <c r="I109" s="33" t="s">
        <v>187</v>
      </c>
      <c r="J109" s="45">
        <v>31.091357456863101</v>
      </c>
      <c r="K109" s="52">
        <v>91.398162732438394</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2"/>
        <v>15.848500459877201</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3"/>
        <v>44.653899829457302</v>
      </c>
    </row>
    <row r="110" spans="1:44" x14ac:dyDescent="0.3">
      <c r="A110" s="33" t="s">
        <v>242</v>
      </c>
      <c r="C110" s="33" t="s">
        <v>242</v>
      </c>
      <c r="E110" s="33" t="s">
        <v>242</v>
      </c>
      <c r="G110" s="33" t="s">
        <v>242</v>
      </c>
      <c r="I110" s="33" t="s">
        <v>242</v>
      </c>
      <c r="J110" s="45">
        <v>33.952274376132301</v>
      </c>
      <c r="K110" s="52">
        <v>85.909990096895598</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2"/>
        <v>26.047747395367999</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3"/>
        <v>109.262425093351</v>
      </c>
    </row>
    <row r="111" spans="1:44" x14ac:dyDescent="0.3">
      <c r="A111" s="33" t="s">
        <v>243</v>
      </c>
      <c r="C111" s="33" t="s">
        <v>243</v>
      </c>
      <c r="E111" s="33" t="s">
        <v>243</v>
      </c>
      <c r="G111" s="33" t="s">
        <v>243</v>
      </c>
      <c r="I111" s="33" t="s">
        <v>243</v>
      </c>
      <c r="J111" s="45">
        <v>24.557965758211498</v>
      </c>
      <c r="K111" s="52">
        <v>85.722492710135498</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2"/>
        <v>16.115531349438999</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3"/>
        <v>32.908141848253798</v>
      </c>
    </row>
    <row r="112" spans="1:44" x14ac:dyDescent="0.3">
      <c r="A112" s="33" t="s">
        <v>302</v>
      </c>
      <c r="C112" s="33" t="s">
        <v>302</v>
      </c>
      <c r="E112" s="33" t="s">
        <v>302</v>
      </c>
      <c r="G112" s="33" t="s">
        <v>302</v>
      </c>
      <c r="I112" s="33" t="s">
        <v>302</v>
      </c>
      <c r="J112" s="45">
        <v>33.917839930843499</v>
      </c>
      <c r="K112" s="52">
        <v>112.10285433798801</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2"/>
        <v>28.932932209826198</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3"/>
        <v>90.002569110626197</v>
      </c>
    </row>
    <row r="113" spans="1:44" x14ac:dyDescent="0.3">
      <c r="A113" s="33" t="s">
        <v>336</v>
      </c>
      <c r="C113" s="33" t="s">
        <v>336</v>
      </c>
      <c r="E113" s="33" t="s">
        <v>336</v>
      </c>
      <c r="G113" s="33" t="s">
        <v>336</v>
      </c>
      <c r="I113" s="33" t="s">
        <v>336</v>
      </c>
      <c r="J113" s="45">
        <v>15.8871702219031</v>
      </c>
      <c r="K113" s="52">
        <v>69.746775036180395</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2"/>
        <v>27.6435142457631</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3"/>
        <v>69.659277112253307</v>
      </c>
    </row>
    <row r="114" spans="1:44" x14ac:dyDescent="0.3">
      <c r="A114" s="33" t="s">
        <v>351</v>
      </c>
      <c r="C114" s="33" t="s">
        <v>351</v>
      </c>
      <c r="E114" s="33" t="s">
        <v>351</v>
      </c>
      <c r="G114" s="33" t="s">
        <v>351</v>
      </c>
      <c r="I114" s="33" t="s">
        <v>351</v>
      </c>
      <c r="J114" s="45">
        <v>16.115531349438999</v>
      </c>
      <c r="K114" s="52">
        <v>32.908141848253798</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2"/>
        <v>14.026214881840099</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3"/>
        <v>27.266707304032298</v>
      </c>
    </row>
    <row r="115" spans="1:44" x14ac:dyDescent="0.3">
      <c r="A115" s="33" t="s">
        <v>352</v>
      </c>
      <c r="C115" s="33" t="s">
        <v>352</v>
      </c>
      <c r="E115" s="33" t="s">
        <v>352</v>
      </c>
      <c r="G115" s="33" t="s">
        <v>352</v>
      </c>
      <c r="I115" s="33" t="s">
        <v>352</v>
      </c>
      <c r="J115" s="45">
        <v>25.379563368611699</v>
      </c>
      <c r="K115" s="52">
        <v>103.624845130898</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2"/>
        <v>15.609557155985</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3"/>
        <v>49.626648492148</v>
      </c>
    </row>
    <row r="116" spans="1:44" x14ac:dyDescent="0.3">
      <c r="A116" s="33" t="s">
        <v>354</v>
      </c>
      <c r="C116" s="33" t="s">
        <v>354</v>
      </c>
      <c r="E116" s="33" t="s">
        <v>354</v>
      </c>
      <c r="G116" s="33" t="s">
        <v>354</v>
      </c>
      <c r="I116" s="33" t="s">
        <v>354</v>
      </c>
      <c r="J116" s="45">
        <v>15.2734995651118</v>
      </c>
      <c r="K116" s="52">
        <v>119.434955477193</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2"/>
        <v>9.8068298569984496</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3"/>
        <v>50.943729125711599</v>
      </c>
    </row>
    <row r="117" spans="1:44" x14ac:dyDescent="0.3">
      <c r="A117" s="33" t="s">
        <v>356</v>
      </c>
      <c r="C117" s="33" t="s">
        <v>356</v>
      </c>
      <c r="E117" s="33" t="s">
        <v>356</v>
      </c>
      <c r="G117" s="33" t="s">
        <v>356</v>
      </c>
      <c r="I117" s="33" t="s">
        <v>356</v>
      </c>
      <c r="J117" s="45">
        <v>15.6119126562382</v>
      </c>
      <c r="K117" s="52">
        <v>45.426254115857098</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2"/>
        <v>25.379563368611699</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3"/>
        <v>103.624845130898</v>
      </c>
    </row>
    <row r="118" spans="1:44" x14ac:dyDescent="0.3">
      <c r="A118" s="33" t="s">
        <v>358</v>
      </c>
      <c r="C118" s="33" t="s">
        <v>358</v>
      </c>
      <c r="E118" s="33" t="s">
        <v>358</v>
      </c>
      <c r="G118" s="33" t="s">
        <v>358</v>
      </c>
      <c r="I118" s="33" t="s">
        <v>358</v>
      </c>
      <c r="J118" s="45">
        <v>10.382441389763001</v>
      </c>
      <c r="K118" s="52">
        <v>30.3055182502547</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2"/>
        <v>24.466892812654802</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3"/>
        <v>120</v>
      </c>
    </row>
    <row r="119" spans="1:44" x14ac:dyDescent="0.3">
      <c r="A119" s="33" t="s">
        <v>362</v>
      </c>
      <c r="C119" s="33" t="s">
        <v>362</v>
      </c>
      <c r="E119" s="33" t="s">
        <v>362</v>
      </c>
      <c r="G119" s="33" t="s">
        <v>362</v>
      </c>
      <c r="I119" s="33" t="s">
        <v>362</v>
      </c>
      <c r="J119" s="45">
        <v>23.149562425122301</v>
      </c>
      <c r="K119" s="52">
        <v>97.074091764572103</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2"/>
        <v>22.1069883467251</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3"/>
        <v>120</v>
      </c>
    </row>
    <row r="120" spans="1:44" x14ac:dyDescent="0.3">
      <c r="A120" s="33" t="s">
        <v>367</v>
      </c>
      <c r="C120" s="33" t="s">
        <v>367</v>
      </c>
      <c r="E120" s="33" t="s">
        <v>367</v>
      </c>
      <c r="G120" s="33" t="s">
        <v>367</v>
      </c>
      <c r="I120" s="33" t="s">
        <v>367</v>
      </c>
      <c r="J120" s="45">
        <v>13.101910090573</v>
      </c>
      <c r="K120" s="52">
        <v>116.205102814287</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2"/>
        <v>24.446014477292302</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3"/>
        <v>119.99327208871399</v>
      </c>
    </row>
    <row r="121" spans="1:44" x14ac:dyDescent="0.3">
      <c r="A121" s="33" t="s">
        <v>338</v>
      </c>
      <c r="C121" s="33" t="s">
        <v>338</v>
      </c>
      <c r="E121" s="33" t="s">
        <v>338</v>
      </c>
      <c r="G121" s="33" t="s">
        <v>338</v>
      </c>
      <c r="I121" s="33" t="s">
        <v>338</v>
      </c>
      <c r="J121" s="45">
        <v>15.7658991587389</v>
      </c>
      <c r="K121" s="52">
        <v>66.841434833755898</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2"/>
        <v>23.893212152566399</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3"/>
        <v>110.257627462789</v>
      </c>
    </row>
    <row r="122" spans="1:44" x14ac:dyDescent="0.3">
      <c r="A122" s="33" t="s">
        <v>12</v>
      </c>
      <c r="C122" s="33" t="s">
        <v>12</v>
      </c>
      <c r="E122" s="33" t="s">
        <v>12</v>
      </c>
      <c r="G122" s="33" t="s">
        <v>12</v>
      </c>
      <c r="I122" s="33" t="s">
        <v>12</v>
      </c>
      <c r="J122" s="45">
        <v>14.8870908153039</v>
      </c>
      <c r="K122" s="52">
        <v>47.885297076303999</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2"/>
        <v>21.666801827610598</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3"/>
        <v>73.237046488881006</v>
      </c>
    </row>
    <row r="123" spans="1:44" x14ac:dyDescent="0.3">
      <c r="A123" s="33" t="s">
        <v>24</v>
      </c>
      <c r="C123" s="33" t="s">
        <v>24</v>
      </c>
      <c r="E123" s="33" t="s">
        <v>24</v>
      </c>
      <c r="G123" s="33" t="s">
        <v>24</v>
      </c>
      <c r="I123" s="33" t="s">
        <v>24</v>
      </c>
      <c r="J123" s="45">
        <v>19.842542458896499</v>
      </c>
      <c r="K123" s="52">
        <v>86.944007255769705</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2"/>
        <v>21.1244084639123</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3"/>
        <v>117.86020495116701</v>
      </c>
    </row>
    <row r="124" spans="1:44" x14ac:dyDescent="0.3">
      <c r="A124" s="33" t="s">
        <v>49</v>
      </c>
      <c r="C124" s="33" t="s">
        <v>49</v>
      </c>
      <c r="E124" s="33" t="s">
        <v>49</v>
      </c>
      <c r="G124" s="33" t="s">
        <v>49</v>
      </c>
      <c r="I124" s="33" t="s">
        <v>49</v>
      </c>
      <c r="J124" s="45">
        <v>11.384432037174999</v>
      </c>
      <c r="K124" s="52">
        <v>73.506847521414898</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2"/>
        <v>17.2512573081802</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3"/>
        <v>73.466776311931795</v>
      </c>
    </row>
    <row r="125" spans="1:44" x14ac:dyDescent="0.3">
      <c r="A125" s="33" t="s">
        <v>113</v>
      </c>
      <c r="C125" s="33" t="s">
        <v>113</v>
      </c>
      <c r="E125" s="33" t="s">
        <v>113</v>
      </c>
      <c r="G125" s="33" t="s">
        <v>113</v>
      </c>
      <c r="I125" s="33" t="s">
        <v>113</v>
      </c>
      <c r="J125" s="45">
        <v>17.0776760566369</v>
      </c>
      <c r="K125" s="52">
        <v>47.461513253756003</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2"/>
        <v>38.2375560148406</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3"/>
        <v>119.512665335484</v>
      </c>
    </row>
    <row r="126" spans="1:44" x14ac:dyDescent="0.3">
      <c r="A126" s="33" t="s">
        <v>167</v>
      </c>
      <c r="C126" s="33" t="s">
        <v>167</v>
      </c>
      <c r="E126" s="33" t="s">
        <v>167</v>
      </c>
      <c r="G126" s="33" t="s">
        <v>167</v>
      </c>
      <c r="I126" s="33" t="s">
        <v>167</v>
      </c>
      <c r="J126" s="45">
        <v>12.3245016486285</v>
      </c>
      <c r="K126" s="52">
        <v>49.639896019943102</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2"/>
        <v>15.2734995651118</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3"/>
        <v>119.434955477193</v>
      </c>
    </row>
    <row r="127" spans="1:44" x14ac:dyDescent="0.3">
      <c r="A127" s="33" t="s">
        <v>179</v>
      </c>
      <c r="C127" s="33" t="s">
        <v>179</v>
      </c>
      <c r="E127" s="33" t="s">
        <v>179</v>
      </c>
      <c r="G127" s="33" t="s">
        <v>179</v>
      </c>
      <c r="I127" s="33" t="s">
        <v>179</v>
      </c>
      <c r="J127" s="45">
        <v>20.798155291286399</v>
      </c>
      <c r="K127" s="52">
        <v>80.743445617820896</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2"/>
        <v>17.718346681060002</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3"/>
        <v>60.965183254242199</v>
      </c>
    </row>
    <row r="128" spans="1:44" x14ac:dyDescent="0.3">
      <c r="A128" s="33" t="s">
        <v>222</v>
      </c>
      <c r="C128" s="33" t="s">
        <v>222</v>
      </c>
      <c r="E128" s="33" t="s">
        <v>222</v>
      </c>
      <c r="G128" s="33" t="s">
        <v>222</v>
      </c>
      <c r="I128" s="33" t="s">
        <v>222</v>
      </c>
      <c r="J128" s="45">
        <v>13.625785782871899</v>
      </c>
      <c r="K128" s="52">
        <v>81.927446271805707</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2"/>
        <v>10.227702623622299</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3"/>
        <v>120</v>
      </c>
    </row>
    <row r="129" spans="1:44" x14ac:dyDescent="0.3">
      <c r="A129" s="33" t="s">
        <v>1287</v>
      </c>
      <c r="C129" s="33" t="s">
        <v>1287</v>
      </c>
      <c r="E129" s="33" t="s">
        <v>1287</v>
      </c>
      <c r="G129" s="33" t="s">
        <v>1287</v>
      </c>
      <c r="I129" s="33" t="s">
        <v>1287</v>
      </c>
      <c r="J129" s="45">
        <v>32.2022211287955</v>
      </c>
      <c r="K129" s="52">
        <v>83.466194953114197</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2"/>
        <v>10.6875481268551</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3"/>
        <v>51.119515639547799</v>
      </c>
    </row>
    <row r="130" spans="1:44" x14ac:dyDescent="0.3">
      <c r="A130" s="33" t="s">
        <v>234</v>
      </c>
      <c r="C130" s="33" t="s">
        <v>234</v>
      </c>
      <c r="E130" s="33" t="s">
        <v>234</v>
      </c>
      <c r="G130" s="33" t="s">
        <v>234</v>
      </c>
      <c r="I130" s="33" t="s">
        <v>234</v>
      </c>
      <c r="J130" s="45">
        <v>29.581797670366399</v>
      </c>
      <c r="K130" s="52">
        <v>94.337506398624498</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2"/>
        <v>38.956420631935501</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3"/>
        <v>120</v>
      </c>
    </row>
    <row r="131" spans="1:44" x14ac:dyDescent="0.3">
      <c r="A131" s="33" t="s">
        <v>262</v>
      </c>
      <c r="C131" s="33" t="s">
        <v>262</v>
      </c>
      <c r="E131" s="33" t="s">
        <v>262</v>
      </c>
      <c r="G131" s="33" t="s">
        <v>262</v>
      </c>
      <c r="I131" s="33" t="s">
        <v>262</v>
      </c>
      <c r="J131" s="45">
        <v>13.0929436815433</v>
      </c>
      <c r="K131" s="52">
        <v>53.776654894506102</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4">VLOOKUP($AA131,$I$4:$K$364,2,FALSE)</f>
        <v>9.7799216766025907</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5">VLOOKUP($AO131,$I$4:$K$364,3,FALSE)</f>
        <v>64.834834003978798</v>
      </c>
    </row>
    <row r="132" spans="1:44" x14ac:dyDescent="0.3">
      <c r="A132" s="33" t="s">
        <v>274</v>
      </c>
      <c r="C132" s="33" t="s">
        <v>274</v>
      </c>
      <c r="E132" s="33" t="s">
        <v>274</v>
      </c>
      <c r="G132" s="33" t="s">
        <v>274</v>
      </c>
      <c r="I132" s="33" t="s">
        <v>274</v>
      </c>
      <c r="J132" s="45">
        <v>14.289641917244101</v>
      </c>
      <c r="K132" s="52">
        <v>45.091105717706903</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4"/>
        <v>16.006279342620498</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5"/>
        <v>63.9620908496167</v>
      </c>
    </row>
    <row r="133" spans="1:44" x14ac:dyDescent="0.3">
      <c r="A133" s="33" t="s">
        <v>341</v>
      </c>
      <c r="C133" s="33" t="s">
        <v>341</v>
      </c>
      <c r="E133" s="33" t="s">
        <v>341</v>
      </c>
      <c r="G133" s="33" t="s">
        <v>341</v>
      </c>
      <c r="I133" s="33" t="s">
        <v>341</v>
      </c>
      <c r="J133" s="45">
        <v>18.227835249247001</v>
      </c>
      <c r="K133" s="52">
        <v>67.414311965510606</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4"/>
        <v>10.6070066943344</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5"/>
        <v>32.995135637032</v>
      </c>
    </row>
    <row r="134" spans="1:44" x14ac:dyDescent="0.3">
      <c r="A134" s="33" t="s">
        <v>56</v>
      </c>
      <c r="C134" s="33" t="s">
        <v>56</v>
      </c>
      <c r="E134" s="33" t="s">
        <v>56</v>
      </c>
      <c r="G134" s="33" t="s">
        <v>56</v>
      </c>
      <c r="I134" s="33" t="s">
        <v>56</v>
      </c>
      <c r="J134" s="45">
        <v>15.418495126721201</v>
      </c>
      <c r="K134" s="52">
        <v>77.781958336981205</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4"/>
        <v>15.259219069516201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5"/>
        <v>104.71786836520801</v>
      </c>
    </row>
    <row r="135" spans="1:44" x14ac:dyDescent="0.3">
      <c r="A135" s="33" t="s">
        <v>96</v>
      </c>
      <c r="C135" s="33" t="s">
        <v>96</v>
      </c>
      <c r="E135" s="33" t="s">
        <v>96</v>
      </c>
      <c r="G135" s="33" t="s">
        <v>96</v>
      </c>
      <c r="I135" s="33" t="s">
        <v>96</v>
      </c>
      <c r="J135" s="45">
        <v>17.718346681060002</v>
      </c>
      <c r="K135" s="52">
        <v>60.965183254242199</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4"/>
        <v>12.5616474298253</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5"/>
        <v>19.831791180794902</v>
      </c>
    </row>
    <row r="136" spans="1:44" x14ac:dyDescent="0.3">
      <c r="A136" s="33" t="s">
        <v>159</v>
      </c>
      <c r="C136" s="33" t="s">
        <v>159</v>
      </c>
      <c r="E136" s="33" t="s">
        <v>159</v>
      </c>
      <c r="G136" s="33" t="s">
        <v>159</v>
      </c>
      <c r="I136" s="33" t="s">
        <v>159</v>
      </c>
      <c r="J136" s="45">
        <v>15.46253385654</v>
      </c>
      <c r="K136" s="52">
        <v>51.130790779896799</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4"/>
        <v>14.3787004360741</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5"/>
        <v>50.9264296740878</v>
      </c>
    </row>
    <row r="137" spans="1:44" x14ac:dyDescent="0.3">
      <c r="A137" s="33" t="s">
        <v>181</v>
      </c>
      <c r="C137" s="33" t="s">
        <v>181</v>
      </c>
      <c r="E137" s="33" t="s">
        <v>181</v>
      </c>
      <c r="G137" s="33" t="s">
        <v>181</v>
      </c>
      <c r="I137" s="33" t="s">
        <v>181</v>
      </c>
      <c r="J137" s="45">
        <v>18.207294768590401</v>
      </c>
      <c r="K137" s="52">
        <v>47.704689738583298</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4"/>
        <v>21.8995024901904</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5"/>
        <v>87.768051236025698</v>
      </c>
    </row>
    <row r="138" spans="1:44" x14ac:dyDescent="0.3">
      <c r="A138" s="33" t="s">
        <v>249</v>
      </c>
      <c r="C138" s="33" t="s">
        <v>249</v>
      </c>
      <c r="E138" s="33" t="s">
        <v>249</v>
      </c>
      <c r="G138" s="33" t="s">
        <v>249</v>
      </c>
      <c r="I138" s="33" t="s">
        <v>249</v>
      </c>
      <c r="J138" s="45">
        <v>19.895485658915</v>
      </c>
      <c r="K138" s="52">
        <v>82.701999723022993</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4"/>
        <v>23.637078781363499</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5"/>
        <v>120</v>
      </c>
    </row>
    <row r="139" spans="1:44" x14ac:dyDescent="0.3">
      <c r="A139" s="33" t="s">
        <v>257</v>
      </c>
      <c r="C139" s="33" t="s">
        <v>257</v>
      </c>
      <c r="E139" s="33" t="s">
        <v>257</v>
      </c>
      <c r="G139" s="33" t="s">
        <v>257</v>
      </c>
      <c r="I139" s="33" t="s">
        <v>257</v>
      </c>
      <c r="J139" s="45">
        <v>20.728868452823701</v>
      </c>
      <c r="K139" s="52">
        <v>67.049981248786807</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4"/>
        <v>35.978507233000101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5"/>
        <v>119.093307323224</v>
      </c>
    </row>
    <row r="140" spans="1:44" x14ac:dyDescent="0.3">
      <c r="A140" s="33" t="s">
        <v>258</v>
      </c>
      <c r="C140" s="33" t="s">
        <v>258</v>
      </c>
      <c r="E140" s="33" t="s">
        <v>258</v>
      </c>
      <c r="G140" s="33" t="s">
        <v>258</v>
      </c>
      <c r="I140" s="33" t="s">
        <v>258</v>
      </c>
      <c r="J140" s="45">
        <v>24.356900683033199</v>
      </c>
      <c r="K140" s="52">
        <v>116.262379735962</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4"/>
        <v>15.253431333069599</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5"/>
        <v>81.879094070997894</v>
      </c>
    </row>
    <row r="141" spans="1:44" x14ac:dyDescent="0.3">
      <c r="A141" s="33" t="s">
        <v>271</v>
      </c>
      <c r="C141" s="33" t="s">
        <v>271</v>
      </c>
      <c r="E141" s="33" t="s">
        <v>271</v>
      </c>
      <c r="G141" s="33" t="s">
        <v>271</v>
      </c>
      <c r="I141" s="33" t="s">
        <v>271</v>
      </c>
      <c r="J141" s="45">
        <v>11.724278375123999</v>
      </c>
      <c r="K141" s="52">
        <v>34.941443786597901</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4"/>
        <v>17.0776760566369</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5"/>
        <v>47.461513253756003</v>
      </c>
    </row>
    <row r="142" spans="1:44" x14ac:dyDescent="0.3">
      <c r="A142" s="33" t="s">
        <v>344</v>
      </c>
      <c r="C142" s="33" t="s">
        <v>344</v>
      </c>
      <c r="E142" s="33" t="s">
        <v>344</v>
      </c>
      <c r="G142" s="33" t="s">
        <v>344</v>
      </c>
      <c r="I142" s="33" t="s">
        <v>344</v>
      </c>
      <c r="J142" s="45">
        <v>17.412595775401201</v>
      </c>
      <c r="K142" s="52">
        <v>59.563759900275201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4"/>
        <v>12.639702229438001</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5"/>
        <v>24.289990040800301</v>
      </c>
    </row>
    <row r="143" spans="1:44" x14ac:dyDescent="0.3">
      <c r="A143" s="33" t="s">
        <v>193</v>
      </c>
      <c r="C143" s="33" t="s">
        <v>193</v>
      </c>
      <c r="E143" s="33" t="s">
        <v>193</v>
      </c>
      <c r="G143" s="33" t="s">
        <v>193</v>
      </c>
      <c r="I143" s="33" t="s">
        <v>193</v>
      </c>
      <c r="J143" s="45">
        <v>26.578483846864501</v>
      </c>
      <c r="K143" s="52">
        <v>58.657250704501401</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4"/>
        <v>9.4902327048274895</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5"/>
        <v>115.137981647258</v>
      </c>
    </row>
    <row r="144" spans="1:44" x14ac:dyDescent="0.3">
      <c r="A144" s="33" t="s">
        <v>198</v>
      </c>
      <c r="C144" s="33" t="s">
        <v>198</v>
      </c>
      <c r="E144" s="33" t="s">
        <v>198</v>
      </c>
      <c r="G144" s="33" t="s">
        <v>198</v>
      </c>
      <c r="I144" s="33" t="s">
        <v>198</v>
      </c>
      <c r="J144" s="45">
        <v>15.218504294373499</v>
      </c>
      <c r="K144" s="52">
        <v>41.290757212899102</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4"/>
        <v>12.8866466500457</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5"/>
        <v>103.89015507802</v>
      </c>
    </row>
    <row r="145" spans="1:44" x14ac:dyDescent="0.3">
      <c r="A145" s="33" t="s">
        <v>220</v>
      </c>
      <c r="C145" s="33" t="s">
        <v>220</v>
      </c>
      <c r="E145" s="33" t="s">
        <v>220</v>
      </c>
      <c r="G145" s="33" t="s">
        <v>220</v>
      </c>
      <c r="I145" s="33" t="s">
        <v>220</v>
      </c>
      <c r="J145" s="45">
        <v>17.093253950141701</v>
      </c>
      <c r="K145" s="52">
        <v>48.335377880242497</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4"/>
        <v>24.815797740078601</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5"/>
        <v>120</v>
      </c>
    </row>
    <row r="146" spans="1:44" x14ac:dyDescent="0.3">
      <c r="A146" s="33" t="s">
        <v>263</v>
      </c>
      <c r="C146" s="33" t="s">
        <v>263</v>
      </c>
      <c r="E146" s="33" t="s">
        <v>263</v>
      </c>
      <c r="G146" s="33" t="s">
        <v>263</v>
      </c>
      <c r="I146" s="33" t="s">
        <v>263</v>
      </c>
      <c r="J146" s="45">
        <v>20.424110135459099</v>
      </c>
      <c r="K146" s="52">
        <v>112.318246017039</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4"/>
        <v>15.909556941098201</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5"/>
        <v>46.093377585568298</v>
      </c>
    </row>
    <row r="147" spans="1:44" x14ac:dyDescent="0.3">
      <c r="A147" s="33" t="s">
        <v>294</v>
      </c>
      <c r="C147" s="33" t="s">
        <v>294</v>
      </c>
      <c r="E147" s="33" t="s">
        <v>294</v>
      </c>
      <c r="G147" s="33" t="s">
        <v>294</v>
      </c>
      <c r="I147" s="33" t="s">
        <v>294</v>
      </c>
      <c r="J147" s="45">
        <v>12.842324726230901</v>
      </c>
      <c r="K147" s="52">
        <v>38.185183676969203</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4"/>
        <v>33.589532544308398</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5"/>
        <v>97.300418248612502</v>
      </c>
    </row>
    <row r="148" spans="1:44" x14ac:dyDescent="0.3">
      <c r="A148" s="33" t="s">
        <v>1288</v>
      </c>
      <c r="C148" s="33" t="s">
        <v>1288</v>
      </c>
      <c r="E148" s="33" t="s">
        <v>1288</v>
      </c>
      <c r="G148" s="33" t="s">
        <v>1288</v>
      </c>
      <c r="I148" s="33" t="s">
        <v>1288</v>
      </c>
      <c r="J148" s="45">
        <v>11.4421122992104</v>
      </c>
      <c r="K148" s="52">
        <v>36.357412566145399</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4"/>
        <v>23.750661693346899</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5"/>
        <v>101.67912628075599</v>
      </c>
    </row>
    <row r="149" spans="1:44" x14ac:dyDescent="0.3">
      <c r="A149" s="33" t="s">
        <v>29</v>
      </c>
      <c r="C149" s="33" t="s">
        <v>29</v>
      </c>
      <c r="E149" s="33" t="s">
        <v>29</v>
      </c>
      <c r="G149" s="33" t="s">
        <v>29</v>
      </c>
      <c r="I149" s="33" t="s">
        <v>29</v>
      </c>
      <c r="J149" s="45">
        <v>10.0876781545957</v>
      </c>
      <c r="K149" s="52">
        <v>37.182769464783703</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4"/>
        <v>10.3865501165496</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5"/>
        <v>29.450959252849898</v>
      </c>
    </row>
    <row r="150" spans="1:44" x14ac:dyDescent="0.3">
      <c r="A150" s="33" t="s">
        <v>76</v>
      </c>
      <c r="C150" s="33" t="s">
        <v>76</v>
      </c>
      <c r="E150" s="33" t="s">
        <v>76</v>
      </c>
      <c r="G150" s="33" t="s">
        <v>76</v>
      </c>
      <c r="I150" s="33" t="s">
        <v>76</v>
      </c>
      <c r="J150" s="45">
        <v>11.8583434943901</v>
      </c>
      <c r="K150" s="52">
        <v>28.7066102510991</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4"/>
        <v>21.5696366075979</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5"/>
        <v>64.2312066230254</v>
      </c>
    </row>
    <row r="151" spans="1:44" x14ac:dyDescent="0.3">
      <c r="A151" s="33" t="s">
        <v>88</v>
      </c>
      <c r="C151" s="33" t="s">
        <v>88</v>
      </c>
      <c r="E151" s="33" t="s">
        <v>88</v>
      </c>
      <c r="G151" s="33" t="s">
        <v>88</v>
      </c>
      <c r="I151" s="33" t="s">
        <v>88</v>
      </c>
      <c r="J151" s="45">
        <v>12.2524384822309</v>
      </c>
      <c r="K151" s="52">
        <v>37.082488368097501</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4"/>
        <v>12.7027092965326</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5"/>
        <v>86.723626022093597</v>
      </c>
    </row>
    <row r="152" spans="1:44" x14ac:dyDescent="0.3">
      <c r="A152" s="33" t="s">
        <v>227</v>
      </c>
      <c r="C152" s="33" t="s">
        <v>227</v>
      </c>
      <c r="E152" s="33" t="s">
        <v>227</v>
      </c>
      <c r="G152" s="33" t="s">
        <v>227</v>
      </c>
      <c r="I152" s="33" t="s">
        <v>227</v>
      </c>
      <c r="J152" s="45">
        <v>11.423462194440599</v>
      </c>
      <c r="K152" s="52">
        <v>38.426249551666302</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4"/>
        <v>9.8316308130142804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5"/>
        <v>120</v>
      </c>
    </row>
    <row r="153" spans="1:44" x14ac:dyDescent="0.3">
      <c r="A153" s="33" t="s">
        <v>236</v>
      </c>
      <c r="C153" s="33" t="s">
        <v>236</v>
      </c>
      <c r="E153" s="33" t="s">
        <v>236</v>
      </c>
      <c r="G153" s="33" t="s">
        <v>236</v>
      </c>
      <c r="I153" s="33" t="s">
        <v>236</v>
      </c>
      <c r="J153" s="45">
        <v>13.521804334878601</v>
      </c>
      <c r="K153" s="52">
        <v>36.653542079950398</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4"/>
        <v>15.7565960971429</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5"/>
        <v>54.809992599272199</v>
      </c>
    </row>
    <row r="154" spans="1:44" x14ac:dyDescent="0.3">
      <c r="A154" s="33" t="s">
        <v>290</v>
      </c>
      <c r="C154" s="33" t="s">
        <v>290</v>
      </c>
      <c r="E154" s="33" t="s">
        <v>290</v>
      </c>
      <c r="G154" s="33" t="s">
        <v>290</v>
      </c>
      <c r="I154" s="33" t="s">
        <v>290</v>
      </c>
      <c r="J154" s="45">
        <v>12.6660933323656</v>
      </c>
      <c r="K154" s="52">
        <v>38.450340625352702</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4"/>
        <v>8.2747121923416493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5"/>
        <v>94.267446891233604</v>
      </c>
    </row>
    <row r="155" spans="1:44" x14ac:dyDescent="0.3">
      <c r="A155" s="33" t="s">
        <v>314</v>
      </c>
      <c r="C155" s="33" t="s">
        <v>314</v>
      </c>
      <c r="E155" s="33" t="s">
        <v>314</v>
      </c>
      <c r="G155" s="33" t="s">
        <v>314</v>
      </c>
      <c r="I155" s="33" t="s">
        <v>314</v>
      </c>
      <c r="J155" s="45">
        <v>12.7660119348041</v>
      </c>
      <c r="K155" s="52">
        <v>38.153941209911899</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4"/>
        <v>13.973921746225701</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5"/>
        <v>119.113022612186</v>
      </c>
    </row>
    <row r="156" spans="1:44" x14ac:dyDescent="0.3">
      <c r="A156" s="33" t="s">
        <v>346</v>
      </c>
      <c r="C156" s="33" t="s">
        <v>346</v>
      </c>
      <c r="E156" s="33" t="s">
        <v>346</v>
      </c>
      <c r="G156" s="33" t="s">
        <v>346</v>
      </c>
      <c r="I156" s="33" t="s">
        <v>346</v>
      </c>
      <c r="J156" s="45">
        <v>16.496230400978099</v>
      </c>
      <c r="K156" s="52">
        <v>67.352912333362596</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4"/>
        <v>16.2473192412522</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5"/>
        <v>63.755426714567399</v>
      </c>
    </row>
    <row r="157" spans="1:44" x14ac:dyDescent="0.3">
      <c r="A157" s="33" t="s">
        <v>47</v>
      </c>
      <c r="C157" s="33" t="s">
        <v>47</v>
      </c>
      <c r="E157" s="33" t="s">
        <v>47</v>
      </c>
      <c r="G157" s="33" t="s">
        <v>47</v>
      </c>
      <c r="I157" s="33" t="s">
        <v>47</v>
      </c>
      <c r="J157" s="45">
        <v>17.024001282379999</v>
      </c>
      <c r="K157" s="52">
        <v>78.852919019121003</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4"/>
        <v>15.9056188969427</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5"/>
        <v>73.846952524875405</v>
      </c>
    </row>
    <row r="158" spans="1:44" x14ac:dyDescent="0.3">
      <c r="A158" s="33" t="s">
        <v>165</v>
      </c>
      <c r="C158" s="33" t="s">
        <v>165</v>
      </c>
      <c r="E158" s="33" t="s">
        <v>165</v>
      </c>
      <c r="G158" s="33" t="s">
        <v>165</v>
      </c>
      <c r="I158" s="33" t="s">
        <v>165</v>
      </c>
      <c r="J158" s="45">
        <v>25.866386616903799</v>
      </c>
      <c r="K158" s="52">
        <v>111.83949420901099</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4"/>
        <v>18.121999337686201</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5"/>
        <v>91.230186134901999</v>
      </c>
    </row>
    <row r="159" spans="1:44" x14ac:dyDescent="0.3">
      <c r="A159" s="33" t="s">
        <v>210</v>
      </c>
      <c r="C159" s="33" t="s">
        <v>210</v>
      </c>
      <c r="E159" s="33" t="s">
        <v>210</v>
      </c>
      <c r="G159" s="33" t="s">
        <v>210</v>
      </c>
      <c r="I159" s="33" t="s">
        <v>210</v>
      </c>
      <c r="J159" s="45">
        <v>11.3124844598076</v>
      </c>
      <c r="K159" s="52">
        <v>37.159226186461098</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4"/>
        <v>9.7172893321992309</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5"/>
        <v>85.975840157547097</v>
      </c>
    </row>
    <row r="160" spans="1:44" x14ac:dyDescent="0.3">
      <c r="A160" s="33" t="s">
        <v>315</v>
      </c>
      <c r="C160" s="33" t="s">
        <v>315</v>
      </c>
      <c r="E160" s="33" t="s">
        <v>315</v>
      </c>
      <c r="G160" s="33" t="s">
        <v>315</v>
      </c>
      <c r="I160" s="33" t="s">
        <v>315</v>
      </c>
      <c r="J160" s="45">
        <v>8.6706056408465102</v>
      </c>
      <c r="K160" s="52">
        <v>25.4629248334621</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4"/>
        <v>9.1891617624667497</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5"/>
        <v>22.692917765309499</v>
      </c>
    </row>
    <row r="161" spans="1:44" x14ac:dyDescent="0.3">
      <c r="A161" s="33" t="s">
        <v>317</v>
      </c>
      <c r="C161" s="33" t="s">
        <v>317</v>
      </c>
      <c r="E161" s="33" t="s">
        <v>317</v>
      </c>
      <c r="G161" s="33" t="s">
        <v>317</v>
      </c>
      <c r="I161" s="33" t="s">
        <v>317</v>
      </c>
      <c r="J161" s="45">
        <v>22.6694082479233</v>
      </c>
      <c r="K161" s="52">
        <v>100.01671688707999</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4"/>
        <v>15.6119126562382</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5"/>
        <v>45.426254115857098</v>
      </c>
    </row>
    <row r="162" spans="1:44" x14ac:dyDescent="0.3">
      <c r="A162" s="33" t="s">
        <v>319</v>
      </c>
      <c r="C162" s="33" t="s">
        <v>319</v>
      </c>
      <c r="E162" s="33" t="s">
        <v>319</v>
      </c>
      <c r="G162" s="33" t="s">
        <v>319</v>
      </c>
      <c r="I162" s="33" t="s">
        <v>319</v>
      </c>
      <c r="J162" s="45">
        <v>13.3920129681863</v>
      </c>
      <c r="K162" s="52">
        <v>49.205438318237498</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4"/>
        <v>42.6905393918694</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5"/>
        <v>117.167038115452</v>
      </c>
    </row>
    <row r="163" spans="1:44" x14ac:dyDescent="0.3">
      <c r="A163" s="33" t="s">
        <v>27</v>
      </c>
      <c r="C163" s="33" t="s">
        <v>27</v>
      </c>
      <c r="E163" s="33" t="s">
        <v>27</v>
      </c>
      <c r="G163" s="33" t="s">
        <v>27</v>
      </c>
      <c r="I163" s="33" t="s">
        <v>27</v>
      </c>
      <c r="J163" s="45">
        <v>16.568875614943799</v>
      </c>
      <c r="K163" s="52">
        <v>51.842875481639901</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4"/>
        <v>18.641758550218601</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5"/>
        <v>55.193135182954798</v>
      </c>
    </row>
    <row r="164" spans="1:44" x14ac:dyDescent="0.3">
      <c r="A164" s="33" t="s">
        <v>60</v>
      </c>
      <c r="C164" s="33" t="s">
        <v>60</v>
      </c>
      <c r="E164" s="33" t="s">
        <v>60</v>
      </c>
      <c r="G164" s="33" t="s">
        <v>60</v>
      </c>
      <c r="I164" s="33" t="s">
        <v>60</v>
      </c>
      <c r="J164" s="45">
        <v>18.8318142699706</v>
      </c>
      <c r="K164" s="52">
        <v>90.117305497985797</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4"/>
        <v>15.580057480952</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5"/>
        <v>115.545949512601</v>
      </c>
    </row>
    <row r="165" spans="1:44" x14ac:dyDescent="0.3">
      <c r="A165" s="33" t="s">
        <v>162</v>
      </c>
      <c r="C165" s="33" t="s">
        <v>162</v>
      </c>
      <c r="E165" s="33" t="s">
        <v>162</v>
      </c>
      <c r="G165" s="33" t="s">
        <v>162</v>
      </c>
      <c r="I165" s="33" t="s">
        <v>162</v>
      </c>
      <c r="J165" s="45">
        <v>9.0844510727833292</v>
      </c>
      <c r="K165" s="52">
        <v>24.8757786721347</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4"/>
        <v>15.46253385654</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5"/>
        <v>51.130790779896799</v>
      </c>
    </row>
    <row r="166" spans="1:44" x14ac:dyDescent="0.3">
      <c r="A166" s="33" t="s">
        <v>203</v>
      </c>
      <c r="C166" s="33" t="s">
        <v>203</v>
      </c>
      <c r="E166" s="33" t="s">
        <v>203</v>
      </c>
      <c r="G166" s="33" t="s">
        <v>203</v>
      </c>
      <c r="I166" s="33" t="s">
        <v>203</v>
      </c>
      <c r="J166" s="45">
        <v>14.356941063187101</v>
      </c>
      <c r="K166" s="52">
        <v>40.6231953069436</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4"/>
        <v>10.246999435825</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5"/>
        <v>23.982465117800999</v>
      </c>
    </row>
    <row r="167" spans="1:44" x14ac:dyDescent="0.3">
      <c r="A167" s="33" t="s">
        <v>252</v>
      </c>
      <c r="C167" s="33" t="s">
        <v>252</v>
      </c>
      <c r="E167" s="33" t="s">
        <v>252</v>
      </c>
      <c r="G167" s="33" t="s">
        <v>252</v>
      </c>
      <c r="I167" s="33" t="s">
        <v>252</v>
      </c>
      <c r="J167" s="45">
        <v>9.2593792428100503</v>
      </c>
      <c r="K167" s="52">
        <v>30.033690813679399</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4"/>
        <v>12.479729157834999</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5"/>
        <v>47.6073219337284</v>
      </c>
    </row>
    <row r="168" spans="1:44" x14ac:dyDescent="0.3">
      <c r="A168" s="33" t="s">
        <v>280</v>
      </c>
      <c r="C168" s="33" t="s">
        <v>280</v>
      </c>
      <c r="E168" s="33" t="s">
        <v>280</v>
      </c>
      <c r="G168" s="33" t="s">
        <v>280</v>
      </c>
      <c r="I168" s="33" t="s">
        <v>280</v>
      </c>
      <c r="J168" s="45">
        <v>13.295829599027901</v>
      </c>
      <c r="K168" s="52">
        <v>59.627088248328803</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4"/>
        <v>29.536965921086001</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5"/>
        <v>115.65923813226399</v>
      </c>
    </row>
    <row r="169" spans="1:44" x14ac:dyDescent="0.3">
      <c r="A169" s="33" t="s">
        <v>321</v>
      </c>
      <c r="C169" s="33" t="s">
        <v>321</v>
      </c>
      <c r="E169" s="33" t="s">
        <v>321</v>
      </c>
      <c r="G169" s="33" t="s">
        <v>321</v>
      </c>
      <c r="I169" s="33" t="s">
        <v>321</v>
      </c>
      <c r="J169" s="45">
        <v>18.110479328031001</v>
      </c>
      <c r="K169" s="52">
        <v>79.433757491079703</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4"/>
        <v>25.866386616903799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5"/>
        <v>111.83949420901099</v>
      </c>
    </row>
    <row r="170" spans="1:44" x14ac:dyDescent="0.3">
      <c r="A170" s="33" t="s">
        <v>54</v>
      </c>
      <c r="C170" s="33" t="s">
        <v>54</v>
      </c>
      <c r="E170" s="33" t="s">
        <v>54</v>
      </c>
      <c r="G170" s="33" t="s">
        <v>54</v>
      </c>
      <c r="I170" s="33" t="s">
        <v>54</v>
      </c>
      <c r="J170" s="45">
        <v>8.8141271648526693</v>
      </c>
      <c r="K170" s="52">
        <v>19.666728840583701</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4"/>
        <v>12.3245016486285</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5"/>
        <v>49.639896019943102</v>
      </c>
    </row>
    <row r="171" spans="1:44" x14ac:dyDescent="0.3">
      <c r="A171" s="33" t="s">
        <v>90</v>
      </c>
      <c r="C171" s="33" t="s">
        <v>90</v>
      </c>
      <c r="E171" s="33" t="s">
        <v>90</v>
      </c>
      <c r="G171" s="33" t="s">
        <v>90</v>
      </c>
      <c r="I171" s="33" t="s">
        <v>90</v>
      </c>
      <c r="J171" s="45">
        <v>24.446014477292302</v>
      </c>
      <c r="K171" s="52">
        <v>119.99327208871399</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4"/>
        <v>22.890453631404899</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5"/>
        <v>119.982601661998</v>
      </c>
    </row>
    <row r="172" spans="1:44" x14ac:dyDescent="0.3">
      <c r="A172" s="33" t="s">
        <v>108</v>
      </c>
      <c r="C172" s="33" t="s">
        <v>108</v>
      </c>
      <c r="E172" s="33" t="s">
        <v>108</v>
      </c>
      <c r="G172" s="33" t="s">
        <v>108</v>
      </c>
      <c r="I172" s="33" t="s">
        <v>108</v>
      </c>
      <c r="J172" s="45">
        <v>21.8995024901904</v>
      </c>
      <c r="K172" s="52">
        <v>87.768051236025698</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4"/>
        <v>18.389025862714199</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5"/>
        <v>119.729038282573</v>
      </c>
    </row>
    <row r="173" spans="1:44" x14ac:dyDescent="0.3">
      <c r="A173" s="33" t="s">
        <v>141</v>
      </c>
      <c r="C173" s="33" t="s">
        <v>141</v>
      </c>
      <c r="E173" s="33" t="s">
        <v>141</v>
      </c>
      <c r="G173" s="33" t="s">
        <v>141</v>
      </c>
      <c r="I173" s="33" t="s">
        <v>141</v>
      </c>
      <c r="J173" s="45">
        <v>18.121999337686201</v>
      </c>
      <c r="K173" s="52">
        <v>91.230186134901999</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4"/>
        <v>33.946323627532799</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5"/>
        <v>119.322702089499</v>
      </c>
    </row>
    <row r="174" spans="1:44" x14ac:dyDescent="0.3">
      <c r="A174" s="33" t="s">
        <v>238</v>
      </c>
      <c r="C174" s="33" t="s">
        <v>238</v>
      </c>
      <c r="E174" s="33" t="s">
        <v>238</v>
      </c>
      <c r="G174" s="33" t="s">
        <v>238</v>
      </c>
      <c r="I174" s="33" t="s">
        <v>238</v>
      </c>
      <c r="J174" s="45">
        <v>19.908662864396799</v>
      </c>
      <c r="K174" s="52">
        <v>88.009118176545797</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4"/>
        <v>28.8093794569279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5"/>
        <v>115.633961833193</v>
      </c>
    </row>
    <row r="175" spans="1:44" x14ac:dyDescent="0.3">
      <c r="A175" s="33" t="s">
        <v>327</v>
      </c>
      <c r="C175" s="33" t="s">
        <v>327</v>
      </c>
      <c r="E175" s="33" t="s">
        <v>327</v>
      </c>
      <c r="G175" s="33" t="s">
        <v>327</v>
      </c>
      <c r="I175" s="33" t="s">
        <v>327</v>
      </c>
      <c r="J175" s="45">
        <v>17.2053953763387</v>
      </c>
      <c r="K175" s="52">
        <v>75.069888749234593</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4"/>
        <v>14.514974400381501</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5"/>
        <v>116.146035507994</v>
      </c>
    </row>
    <row r="176" spans="1:44" x14ac:dyDescent="0.3">
      <c r="A176" s="33" t="s">
        <v>22</v>
      </c>
      <c r="C176" s="33" t="s">
        <v>22</v>
      </c>
      <c r="E176" s="33" t="s">
        <v>22</v>
      </c>
      <c r="G176" s="33" t="s">
        <v>22</v>
      </c>
      <c r="I176" s="33" t="s">
        <v>22</v>
      </c>
      <c r="J176" s="45">
        <v>11.5005380954684</v>
      </c>
      <c r="K176" s="52">
        <v>47.654622008908198</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4"/>
        <v>18.728068128820102</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5"/>
        <v>98.021225967065902</v>
      </c>
    </row>
    <row r="177" spans="1:44" x14ac:dyDescent="0.3">
      <c r="A177" s="33" t="s">
        <v>39</v>
      </c>
      <c r="C177" s="33" t="s">
        <v>39</v>
      </c>
      <c r="E177" s="33" t="s">
        <v>39</v>
      </c>
      <c r="G177" s="33" t="s">
        <v>39</v>
      </c>
      <c r="I177" s="33" t="s">
        <v>39</v>
      </c>
      <c r="J177" s="45">
        <v>18.658902290416599</v>
      </c>
      <c r="K177" s="52">
        <v>97.045955363714299</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4"/>
        <v>16.402354497935001</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5"/>
        <v>112.00315346620999</v>
      </c>
    </row>
    <row r="178" spans="1:44" x14ac:dyDescent="0.3">
      <c r="A178" s="33" t="s">
        <v>42</v>
      </c>
      <c r="C178" s="33" t="s">
        <v>42</v>
      </c>
      <c r="E178" s="33" t="s">
        <v>42</v>
      </c>
      <c r="G178" s="33" t="s">
        <v>42</v>
      </c>
      <c r="I178" s="33" t="s">
        <v>42</v>
      </c>
      <c r="J178" s="45">
        <v>13.7015341920312</v>
      </c>
      <c r="K178" s="52">
        <v>116.367969140455</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4"/>
        <v>20.798155291286399</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5"/>
        <v>80.743445617820896</v>
      </c>
    </row>
    <row r="179" spans="1:44" x14ac:dyDescent="0.3">
      <c r="A179" s="33" t="s">
        <v>59</v>
      </c>
      <c r="C179" s="33" t="s">
        <v>59</v>
      </c>
      <c r="E179" s="33" t="s">
        <v>59</v>
      </c>
      <c r="G179" s="33" t="s">
        <v>59</v>
      </c>
      <c r="I179" s="33" t="s">
        <v>59</v>
      </c>
      <c r="J179" s="45">
        <v>11.603153935477801</v>
      </c>
      <c r="K179" s="52">
        <v>105.251008674568</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4"/>
        <v>18.207294768590401</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5"/>
        <v>47.704689738583298</v>
      </c>
    </row>
    <row r="180" spans="1:44" x14ac:dyDescent="0.3">
      <c r="A180" s="33" t="s">
        <v>62</v>
      </c>
      <c r="C180" s="33" t="s">
        <v>62</v>
      </c>
      <c r="E180" s="33" t="s">
        <v>62</v>
      </c>
      <c r="G180" s="33" t="s">
        <v>62</v>
      </c>
      <c r="I180" s="33" t="s">
        <v>62</v>
      </c>
      <c r="J180" s="45">
        <v>17.718313119445899</v>
      </c>
      <c r="K180" s="52">
        <v>46.046666932727803</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4"/>
        <v>25.2401045588113</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5"/>
        <v>79.293286121544398</v>
      </c>
    </row>
    <row r="181" spans="1:44" x14ac:dyDescent="0.3">
      <c r="A181" s="33" t="s">
        <v>71</v>
      </c>
      <c r="C181" s="33" t="s">
        <v>71</v>
      </c>
      <c r="E181" s="33" t="s">
        <v>71</v>
      </c>
      <c r="G181" s="33" t="s">
        <v>71</v>
      </c>
      <c r="I181" s="33" t="s">
        <v>71</v>
      </c>
      <c r="J181" s="45">
        <v>15.848500459877201</v>
      </c>
      <c r="K181" s="52">
        <v>44.653899829457302</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4"/>
        <v>32.943898985093597</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5"/>
        <v>120</v>
      </c>
    </row>
    <row r="182" spans="1:44" x14ac:dyDescent="0.3">
      <c r="A182" s="33" t="s">
        <v>103</v>
      </c>
      <c r="C182" s="33" t="s">
        <v>103</v>
      </c>
      <c r="E182" s="33" t="s">
        <v>103</v>
      </c>
      <c r="G182" s="33" t="s">
        <v>103</v>
      </c>
      <c r="I182" s="33" t="s">
        <v>103</v>
      </c>
      <c r="J182" s="45">
        <v>16.006279342620498</v>
      </c>
      <c r="K182" s="52">
        <v>63.9620908496167</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4"/>
        <v>19.213597491266999</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5"/>
        <v>96.664054878191905</v>
      </c>
    </row>
    <row r="183" spans="1:44" x14ac:dyDescent="0.3">
      <c r="A183" s="33" t="s">
        <v>126</v>
      </c>
      <c r="C183" s="33" t="s">
        <v>126</v>
      </c>
      <c r="E183" s="33" t="s">
        <v>126</v>
      </c>
      <c r="G183" s="33" t="s">
        <v>126</v>
      </c>
      <c r="I183" s="33" t="s">
        <v>126</v>
      </c>
      <c r="J183" s="45">
        <v>10.3865501165496</v>
      </c>
      <c r="K183" s="52">
        <v>29.450959252849898</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4"/>
        <v>16.371604772565298</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5"/>
        <v>66.271989768804801</v>
      </c>
    </row>
    <row r="184" spans="1:44" x14ac:dyDescent="0.3">
      <c r="A184" s="33" t="s">
        <v>164</v>
      </c>
      <c r="C184" s="33" t="s">
        <v>164</v>
      </c>
      <c r="E184" s="33" t="s">
        <v>164</v>
      </c>
      <c r="G184" s="33" t="s">
        <v>164</v>
      </c>
      <c r="I184" s="33" t="s">
        <v>164</v>
      </c>
      <c r="J184" s="45">
        <v>29.536965921086001</v>
      </c>
      <c r="K184" s="52">
        <v>115.65923813226399</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4"/>
        <v>31.091357456863101</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5"/>
        <v>91.398162732438394</v>
      </c>
    </row>
    <row r="185" spans="1:44" x14ac:dyDescent="0.3">
      <c r="A185" s="33" t="s">
        <v>216</v>
      </c>
      <c r="C185" s="33" t="s">
        <v>216</v>
      </c>
      <c r="E185" s="33" t="s">
        <v>216</v>
      </c>
      <c r="G185" s="33" t="s">
        <v>216</v>
      </c>
      <c r="I185" s="33" t="s">
        <v>216</v>
      </c>
      <c r="J185" s="45">
        <v>23.290878271339</v>
      </c>
      <c r="K185" s="52">
        <v>87.901907864696099</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4"/>
        <v>36.5251007872941</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5"/>
        <v>120</v>
      </c>
    </row>
    <row r="186" spans="1:44" x14ac:dyDescent="0.3">
      <c r="A186" s="33" t="s">
        <v>275</v>
      </c>
      <c r="C186" s="33" t="s">
        <v>275</v>
      </c>
      <c r="E186" s="33" t="s">
        <v>275</v>
      </c>
      <c r="G186" s="33" t="s">
        <v>275</v>
      </c>
      <c r="I186" s="33" t="s">
        <v>275</v>
      </c>
      <c r="J186" s="45">
        <v>20.452914392018599</v>
      </c>
      <c r="K186" s="52">
        <v>117.196567138823</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4"/>
        <v>26.578483846864501</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5"/>
        <v>58.657250704501401</v>
      </c>
    </row>
    <row r="187" spans="1:44" x14ac:dyDescent="0.3">
      <c r="A187" s="33" t="s">
        <v>287</v>
      </c>
      <c r="C187" s="33" t="s">
        <v>287</v>
      </c>
      <c r="E187" s="33" t="s">
        <v>287</v>
      </c>
      <c r="G187" s="33" t="s">
        <v>287</v>
      </c>
      <c r="I187" s="33" t="s">
        <v>287</v>
      </c>
      <c r="J187" s="45">
        <v>25.113370108184199</v>
      </c>
      <c r="K187" s="52">
        <v>104.62536718591601</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4"/>
        <v>14.8535426832885</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5"/>
        <v>54.539189764258701</v>
      </c>
    </row>
    <row r="188" spans="1:44" x14ac:dyDescent="0.3">
      <c r="A188" s="33" t="s">
        <v>330</v>
      </c>
      <c r="C188" s="33" t="s">
        <v>330</v>
      </c>
      <c r="E188" s="33" t="s">
        <v>330</v>
      </c>
      <c r="G188" s="33" t="s">
        <v>330</v>
      </c>
      <c r="I188" s="33" t="s">
        <v>330</v>
      </c>
      <c r="J188" s="45">
        <v>14.735507398576299</v>
      </c>
      <c r="K188" s="52">
        <v>49.857064944159099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4"/>
        <v>10.382441389763001</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5"/>
        <v>30.3055182502547</v>
      </c>
    </row>
    <row r="189" spans="1:44" x14ac:dyDescent="0.3">
      <c r="A189" s="33" t="s">
        <v>48</v>
      </c>
      <c r="C189" s="33" t="s">
        <v>48</v>
      </c>
      <c r="E189" s="33" t="s">
        <v>48</v>
      </c>
      <c r="G189" s="33" t="s">
        <v>48</v>
      </c>
      <c r="I189" s="33" t="s">
        <v>48</v>
      </c>
      <c r="J189" s="45">
        <v>12.963149068160501</v>
      </c>
      <c r="K189" s="52">
        <v>67.284049055299604</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4"/>
        <v>11.6809668082846</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5"/>
        <v>19.777775858458401</v>
      </c>
    </row>
    <row r="190" spans="1:44" x14ac:dyDescent="0.3">
      <c r="A190" s="33" t="s">
        <v>80</v>
      </c>
      <c r="C190" s="33" t="s">
        <v>80</v>
      </c>
      <c r="E190" s="33" t="s">
        <v>80</v>
      </c>
      <c r="G190" s="33" t="s">
        <v>80</v>
      </c>
      <c r="I190" s="33" t="s">
        <v>80</v>
      </c>
      <c r="J190" s="45">
        <v>15.609557155985</v>
      </c>
      <c r="K190" s="52">
        <v>49.626648492148</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4"/>
        <v>15.218504294373499</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5"/>
        <v>41.290757212899102</v>
      </c>
    </row>
    <row r="191" spans="1:44" x14ac:dyDescent="0.3">
      <c r="A191" s="33" t="s">
        <v>93</v>
      </c>
      <c r="C191" s="33" t="s">
        <v>93</v>
      </c>
      <c r="E191" s="33" t="s">
        <v>93</v>
      </c>
      <c r="G191" s="33" t="s">
        <v>93</v>
      </c>
      <c r="I191" s="33" t="s">
        <v>93</v>
      </c>
      <c r="J191" s="45">
        <v>17.2512573081802</v>
      </c>
      <c r="K191" s="52">
        <v>73.466776311931795</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4"/>
        <v>13.009118230769401</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5"/>
        <v>56.104242587962503</v>
      </c>
    </row>
    <row r="192" spans="1:44" x14ac:dyDescent="0.3">
      <c r="A192" s="33" t="s">
        <v>135</v>
      </c>
      <c r="C192" s="33" t="s">
        <v>135</v>
      </c>
      <c r="E192" s="33" t="s">
        <v>135</v>
      </c>
      <c r="G192" s="33" t="s">
        <v>135</v>
      </c>
      <c r="I192" s="33" t="s">
        <v>135</v>
      </c>
      <c r="J192" s="45">
        <v>8.2747121923416493</v>
      </c>
      <c r="K192" s="52">
        <v>94.267446891233604</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4"/>
        <v>10.543053824291601</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5"/>
        <v>20.169308647629201</v>
      </c>
    </row>
    <row r="193" spans="1:44" x14ac:dyDescent="0.3">
      <c r="A193" s="33" t="s">
        <v>186</v>
      </c>
      <c r="C193" s="33" t="s">
        <v>186</v>
      </c>
      <c r="E193" s="33" t="s">
        <v>186</v>
      </c>
      <c r="G193" s="33" t="s">
        <v>186</v>
      </c>
      <c r="I193" s="33" t="s">
        <v>186</v>
      </c>
      <c r="J193" s="45">
        <v>16.371604772565298</v>
      </c>
      <c r="K193" s="52">
        <v>66.271989768804801</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4"/>
        <v>9.9557471017567405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5"/>
        <v>91.769001392094594</v>
      </c>
    </row>
    <row r="194" spans="1:44" x14ac:dyDescent="0.3">
      <c r="A194" s="33" t="s">
        <v>255</v>
      </c>
      <c r="C194" s="33" t="s">
        <v>255</v>
      </c>
      <c r="E194" s="33" t="s">
        <v>255</v>
      </c>
      <c r="G194" s="33" t="s">
        <v>255</v>
      </c>
      <c r="I194" s="33" t="s">
        <v>255</v>
      </c>
      <c r="J194" s="45">
        <v>11.7291869130622</v>
      </c>
      <c r="K194" s="52">
        <v>31.705582166651201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4"/>
        <v>10.829385692133201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5"/>
        <v>28.448997510543101</v>
      </c>
    </row>
    <row r="195" spans="1:44" x14ac:dyDescent="0.3">
      <c r="A195" s="33" t="s">
        <v>259</v>
      </c>
      <c r="C195" s="33" t="s">
        <v>259</v>
      </c>
      <c r="E195" s="33" t="s">
        <v>259</v>
      </c>
      <c r="G195" s="33" t="s">
        <v>259</v>
      </c>
      <c r="I195" s="33" t="s">
        <v>259</v>
      </c>
      <c r="J195" s="45">
        <v>22.833657075280399</v>
      </c>
      <c r="K195" s="52">
        <v>22.752160283742199</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6">VLOOKUP($AA195,$I$4:$K$364,2,FALSE)</f>
        <v>17.5447018679757</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7">VLOOKUP($AO195,$I$4:$K$364,3,FALSE)</f>
        <v>110.11556682571801</v>
      </c>
    </row>
    <row r="196" spans="1:44" x14ac:dyDescent="0.3">
      <c r="A196" s="33" t="s">
        <v>279</v>
      </c>
      <c r="C196" s="33" t="s">
        <v>279</v>
      </c>
      <c r="E196" s="33" t="s">
        <v>279</v>
      </c>
      <c r="G196" s="33" t="s">
        <v>279</v>
      </c>
      <c r="I196" s="33" t="s">
        <v>279</v>
      </c>
      <c r="J196" s="45">
        <v>18.2679436816749</v>
      </c>
      <c r="K196" s="52">
        <v>37.717540072307102</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6"/>
        <v>11.3124844598076</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7"/>
        <v>37.159226186461098</v>
      </c>
    </row>
    <row r="197" spans="1:44" x14ac:dyDescent="0.3">
      <c r="A197" s="33" t="s">
        <v>295</v>
      </c>
      <c r="C197" s="33" t="s">
        <v>295</v>
      </c>
      <c r="E197" s="33" t="s">
        <v>295</v>
      </c>
      <c r="G197" s="33" t="s">
        <v>295</v>
      </c>
      <c r="I197" s="33" t="s">
        <v>295</v>
      </c>
      <c r="J197" s="45">
        <v>9.5251682995824094</v>
      </c>
      <c r="K197" s="52">
        <v>18.012265842098401</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6"/>
        <v>12.255640642861</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7"/>
        <v>50.723169913372899</v>
      </c>
    </row>
    <row r="198" spans="1:44" x14ac:dyDescent="0.3">
      <c r="A198" s="33" t="s">
        <v>298</v>
      </c>
      <c r="C198" s="33" t="s">
        <v>298</v>
      </c>
      <c r="E198" s="33" t="s">
        <v>298</v>
      </c>
      <c r="G198" s="33" t="s">
        <v>298</v>
      </c>
      <c r="I198" s="33" t="s">
        <v>298</v>
      </c>
      <c r="J198" s="45">
        <v>14.6951305245768</v>
      </c>
      <c r="K198" s="52">
        <v>28.315725446621698</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6"/>
        <v>21.163220545687398</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7"/>
        <v>109.303390810731</v>
      </c>
    </row>
    <row r="199" spans="1:44" x14ac:dyDescent="0.3">
      <c r="A199" s="33" t="s">
        <v>335</v>
      </c>
      <c r="C199" s="33" t="s">
        <v>335</v>
      </c>
      <c r="E199" s="33" t="s">
        <v>335</v>
      </c>
      <c r="G199" s="33" t="s">
        <v>335</v>
      </c>
      <c r="I199" s="33" t="s">
        <v>335</v>
      </c>
      <c r="J199" s="45">
        <v>28.472414008858401</v>
      </c>
      <c r="K199" s="52">
        <v>93.874156776275996</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6"/>
        <v>31.742658045592801</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7"/>
        <v>118.947413980958</v>
      </c>
    </row>
    <row r="200" spans="1:44" x14ac:dyDescent="0.3">
      <c r="A200" s="33" t="s">
        <v>40</v>
      </c>
      <c r="C200" s="33" t="s">
        <v>40</v>
      </c>
      <c r="E200" s="33" t="s">
        <v>40</v>
      </c>
      <c r="G200" s="33" t="s">
        <v>40</v>
      </c>
      <c r="I200" s="33" t="s">
        <v>40</v>
      </c>
      <c r="J200" s="45">
        <v>31.585113396523401</v>
      </c>
      <c r="K200" s="52">
        <v>120</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6"/>
        <v>23.290878271339</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7"/>
        <v>87.901907864696099</v>
      </c>
    </row>
    <row r="201" spans="1:44" x14ac:dyDescent="0.3">
      <c r="A201" s="33" t="s">
        <v>45</v>
      </c>
      <c r="C201" s="33" t="s">
        <v>45</v>
      </c>
      <c r="E201" s="33" t="s">
        <v>45</v>
      </c>
      <c r="G201" s="33" t="s">
        <v>45</v>
      </c>
      <c r="I201" s="33" t="s">
        <v>45</v>
      </c>
      <c r="J201" s="45">
        <v>24.126859340240301</v>
      </c>
      <c r="K201" s="52">
        <v>76.327177215713704</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6"/>
        <v>12.934786225581</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7"/>
        <v>113.78681365104499</v>
      </c>
    </row>
    <row r="202" spans="1:44" x14ac:dyDescent="0.3">
      <c r="A202" s="33" t="s">
        <v>117</v>
      </c>
      <c r="C202" s="33" t="s">
        <v>117</v>
      </c>
      <c r="E202" s="33" t="s">
        <v>117</v>
      </c>
      <c r="G202" s="33" t="s">
        <v>117</v>
      </c>
      <c r="I202" s="33" t="s">
        <v>117</v>
      </c>
      <c r="J202" s="45">
        <v>24.815797740078601</v>
      </c>
      <c r="K202" s="52">
        <v>120</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6"/>
        <v>26.824858329907102</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7"/>
        <v>120</v>
      </c>
    </row>
    <row r="203" spans="1:44" x14ac:dyDescent="0.3">
      <c r="A203" s="33" t="s">
        <v>148</v>
      </c>
      <c r="C203" s="33" t="s">
        <v>148</v>
      </c>
      <c r="E203" s="33" t="s">
        <v>148</v>
      </c>
      <c r="G203" s="33" t="s">
        <v>148</v>
      </c>
      <c r="I203" s="33" t="s">
        <v>148</v>
      </c>
      <c r="J203" s="45">
        <v>42.6905393918694</v>
      </c>
      <c r="K203" s="52">
        <v>117.167038115452</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6"/>
        <v>17.093253950141701</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7"/>
        <v>48.335377880242497</v>
      </c>
    </row>
    <row r="204" spans="1:44" x14ac:dyDescent="0.3">
      <c r="A204" s="33" t="s">
        <v>189</v>
      </c>
      <c r="C204" s="33" t="s">
        <v>189</v>
      </c>
      <c r="E204" s="33" t="s">
        <v>189</v>
      </c>
      <c r="G204" s="33" t="s">
        <v>189</v>
      </c>
      <c r="I204" s="33" t="s">
        <v>189</v>
      </c>
      <c r="J204" s="45">
        <v>36.5251007872941</v>
      </c>
      <c r="K204" s="52">
        <v>120</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6"/>
        <v>10.234910858715001</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7"/>
        <v>43.645938430383403</v>
      </c>
    </row>
    <row r="205" spans="1:44" x14ac:dyDescent="0.3">
      <c r="A205" s="33" t="s">
        <v>196</v>
      </c>
      <c r="C205" s="33" t="s">
        <v>196</v>
      </c>
      <c r="E205" s="33" t="s">
        <v>196</v>
      </c>
      <c r="G205" s="33" t="s">
        <v>196</v>
      </c>
      <c r="I205" s="33" t="s">
        <v>196</v>
      </c>
      <c r="J205" s="45">
        <v>11.6809668082846</v>
      </c>
      <c r="K205" s="52">
        <v>19.777775858458401</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6"/>
        <v>13.625785782871899</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7"/>
        <v>81.927446271805707</v>
      </c>
    </row>
    <row r="206" spans="1:44" x14ac:dyDescent="0.3">
      <c r="A206" s="33" t="s">
        <v>245</v>
      </c>
      <c r="C206" s="33" t="s">
        <v>245</v>
      </c>
      <c r="E206" s="33" t="s">
        <v>245</v>
      </c>
      <c r="G206" s="33" t="s">
        <v>245</v>
      </c>
      <c r="I206" s="33" t="s">
        <v>245</v>
      </c>
      <c r="J206" s="45">
        <v>28.876228097019599</v>
      </c>
      <c r="K206" s="52">
        <v>100.933427698396</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6"/>
        <v>10.150949518950901</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7"/>
        <v>35.381196922420003</v>
      </c>
    </row>
    <row r="207" spans="1:44" x14ac:dyDescent="0.3">
      <c r="A207" s="33" t="s">
        <v>342</v>
      </c>
      <c r="C207" s="33" t="s">
        <v>342</v>
      </c>
      <c r="E207" s="33" t="s">
        <v>342</v>
      </c>
      <c r="G207" s="33" t="s">
        <v>342</v>
      </c>
      <c r="I207" s="33" t="s">
        <v>342</v>
      </c>
      <c r="J207" s="45">
        <v>20.854734637500499</v>
      </c>
      <c r="K207" s="52">
        <v>91.273413455105299</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6"/>
        <v>36.418084341811699</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7"/>
        <v>119.879938262804</v>
      </c>
    </row>
    <row r="208" spans="1:44" x14ac:dyDescent="0.3">
      <c r="A208" s="33" t="s">
        <v>15</v>
      </c>
      <c r="C208" s="33" t="s">
        <v>15</v>
      </c>
      <c r="E208" s="33" t="s">
        <v>15</v>
      </c>
      <c r="G208" s="33" t="s">
        <v>15</v>
      </c>
      <c r="I208" s="33" t="s">
        <v>15</v>
      </c>
      <c r="J208" s="45">
        <v>29.775296704097101</v>
      </c>
      <c r="K208" s="52">
        <v>113.00045790090699</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6"/>
        <v>20.174932348446099</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7"/>
        <v>120</v>
      </c>
    </row>
    <row r="209" spans="1:44" x14ac:dyDescent="0.3">
      <c r="A209" s="33" t="s">
        <v>355</v>
      </c>
      <c r="C209" s="33" t="s">
        <v>355</v>
      </c>
      <c r="E209" s="33" t="s">
        <v>355</v>
      </c>
      <c r="G209" s="33" t="s">
        <v>355</v>
      </c>
      <c r="I209" s="33" t="s">
        <v>355</v>
      </c>
      <c r="J209" s="45">
        <v>23.637078781363499</v>
      </c>
      <c r="K209" s="52">
        <v>120</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6"/>
        <v>22.906912944681899</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7"/>
        <v>79.438259550529693</v>
      </c>
    </row>
    <row r="210" spans="1:44" x14ac:dyDescent="0.3">
      <c r="A210" s="33" t="s">
        <v>143</v>
      </c>
      <c r="C210" s="33" t="s">
        <v>143</v>
      </c>
      <c r="E210" s="33" t="s">
        <v>143</v>
      </c>
      <c r="G210" s="33" t="s">
        <v>143</v>
      </c>
      <c r="I210" s="33" t="s">
        <v>143</v>
      </c>
      <c r="J210" s="45">
        <v>9.1891617624667497</v>
      </c>
      <c r="K210" s="52">
        <v>22.692917765309499</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6"/>
        <v>30.8015805366223</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7"/>
        <v>103.452616155539</v>
      </c>
    </row>
    <row r="211" spans="1:44" x14ac:dyDescent="0.3">
      <c r="A211" s="33" t="s">
        <v>173</v>
      </c>
      <c r="C211" s="33" t="s">
        <v>173</v>
      </c>
      <c r="E211" s="33" t="s">
        <v>173</v>
      </c>
      <c r="G211" s="33" t="s">
        <v>173</v>
      </c>
      <c r="I211" s="33" t="s">
        <v>173</v>
      </c>
      <c r="J211" s="45">
        <v>28.8093794569279</v>
      </c>
      <c r="K211" s="52">
        <v>115.633961833193</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6"/>
        <v>15.868514351313801</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7"/>
        <v>75.477613992664402</v>
      </c>
    </row>
    <row r="212" spans="1:44" x14ac:dyDescent="0.3">
      <c r="A212" s="33" t="s">
        <v>363</v>
      </c>
      <c r="C212" s="33" t="s">
        <v>363</v>
      </c>
      <c r="E212" s="33" t="s">
        <v>363</v>
      </c>
      <c r="G212" s="33" t="s">
        <v>363</v>
      </c>
      <c r="I212" s="33" t="s">
        <v>363</v>
      </c>
      <c r="J212" s="45">
        <v>22.3368502601774</v>
      </c>
      <c r="K212" s="52">
        <v>77.239578076110504</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6"/>
        <v>12.679792836988099</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7"/>
        <v>54.788720892054798</v>
      </c>
    </row>
    <row r="213" spans="1:44" x14ac:dyDescent="0.3">
      <c r="A213" s="33" t="s">
        <v>364</v>
      </c>
      <c r="C213" s="33" t="s">
        <v>364</v>
      </c>
      <c r="E213" s="33" t="s">
        <v>364</v>
      </c>
      <c r="G213" s="33" t="s">
        <v>364</v>
      </c>
      <c r="I213" s="33" t="s">
        <v>364</v>
      </c>
      <c r="J213" s="45">
        <v>21.969545515743398</v>
      </c>
      <c r="K213" s="52">
        <v>101.24440275038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6"/>
        <v>19.908662864396799</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7"/>
        <v>88.009118176545797</v>
      </c>
    </row>
    <row r="214" spans="1:44" x14ac:dyDescent="0.3">
      <c r="A214" s="33" t="s">
        <v>366</v>
      </c>
      <c r="C214" s="33" t="s">
        <v>366</v>
      </c>
      <c r="E214" s="33" t="s">
        <v>366</v>
      </c>
      <c r="G214" s="33" t="s">
        <v>366</v>
      </c>
      <c r="I214" s="33" t="s">
        <v>366</v>
      </c>
      <c r="J214" s="45">
        <v>16.266582793477902</v>
      </c>
      <c r="K214" s="52">
        <v>120</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6"/>
        <v>17.8906370492615</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7"/>
        <v>92.844403438914895</v>
      </c>
    </row>
    <row r="215" spans="1:44" x14ac:dyDescent="0.3">
      <c r="A215" s="33" t="s">
        <v>602</v>
      </c>
      <c r="C215" s="33" t="s">
        <v>602</v>
      </c>
      <c r="E215" s="33" t="s">
        <v>602</v>
      </c>
      <c r="G215" s="33" t="s">
        <v>602</v>
      </c>
      <c r="I215" s="33" t="s">
        <v>602</v>
      </c>
      <c r="J215" s="45">
        <v>5.9809047106824504</v>
      </c>
      <c r="K215" s="52">
        <v>27.026538836790401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6"/>
        <v>38.110714562144302</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7"/>
        <v>109.949146484398</v>
      </c>
    </row>
    <row r="216" spans="1:44" x14ac:dyDescent="0.3">
      <c r="A216" s="33" t="s">
        <v>55</v>
      </c>
      <c r="C216" s="33" t="s">
        <v>55</v>
      </c>
      <c r="E216" s="33" t="s">
        <v>55</v>
      </c>
      <c r="G216" s="33" t="s">
        <v>55</v>
      </c>
      <c r="I216" s="33" t="s">
        <v>55</v>
      </c>
      <c r="J216" s="45">
        <v>5.7934786347427103</v>
      </c>
      <c r="K216" s="52">
        <v>14.000429159865</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6"/>
        <v>33.952274376132301</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7"/>
        <v>85.909990096895598</v>
      </c>
    </row>
    <row r="217" spans="1:44" x14ac:dyDescent="0.3">
      <c r="A217" s="33" t="s">
        <v>70</v>
      </c>
      <c r="C217" s="33" t="s">
        <v>70</v>
      </c>
      <c r="E217" s="33" t="s">
        <v>70</v>
      </c>
      <c r="G217" s="33" t="s">
        <v>70</v>
      </c>
      <c r="I217" s="33" t="s">
        <v>70</v>
      </c>
      <c r="J217" s="45">
        <v>7.8577924505044701</v>
      </c>
      <c r="K217" s="52">
        <v>4.1253173761302797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6"/>
        <v>24.557965758211498</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7"/>
        <v>85.722492710135498</v>
      </c>
    </row>
    <row r="218" spans="1:44" x14ac:dyDescent="0.3">
      <c r="A218" s="33" t="s">
        <v>120</v>
      </c>
      <c r="C218" s="33" t="s">
        <v>120</v>
      </c>
      <c r="E218" s="33" t="s">
        <v>120</v>
      </c>
      <c r="G218" s="33" t="s">
        <v>120</v>
      </c>
      <c r="I218" s="33" t="s">
        <v>120</v>
      </c>
      <c r="J218" s="45">
        <v>4.8019410044588504</v>
      </c>
      <c r="K218" s="52">
        <v>37.725420573977701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6"/>
        <v>22.3304452041688</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7"/>
        <v>89.106390669683293</v>
      </c>
    </row>
    <row r="219" spans="1:44" x14ac:dyDescent="0.3">
      <c r="A219" s="33" t="s">
        <v>123</v>
      </c>
      <c r="C219" s="33" t="s">
        <v>123</v>
      </c>
      <c r="E219" s="33" t="s">
        <v>123</v>
      </c>
      <c r="G219" s="33" t="s">
        <v>123</v>
      </c>
      <c r="I219" s="33" t="s">
        <v>123</v>
      </c>
      <c r="J219" s="45">
        <v>5.1486320436067903</v>
      </c>
      <c r="K219" s="52">
        <v>14.771244777473701</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6"/>
        <v>28.876228097019599</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7"/>
        <v>100.933427698396</v>
      </c>
    </row>
    <row r="220" spans="1:44" x14ac:dyDescent="0.3">
      <c r="A220" s="33" t="s">
        <v>125</v>
      </c>
      <c r="C220" s="33" t="s">
        <v>125</v>
      </c>
      <c r="E220" s="33" t="s">
        <v>125</v>
      </c>
      <c r="G220" s="33" t="s">
        <v>125</v>
      </c>
      <c r="I220" s="33" t="s">
        <v>125</v>
      </c>
      <c r="J220" s="45">
        <v>7.5142720142545301</v>
      </c>
      <c r="K220" s="52">
        <v>45.407652521482703</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6"/>
        <v>23.149562425122301</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7"/>
        <v>97.074091764572103</v>
      </c>
    </row>
    <row r="221" spans="1:44" x14ac:dyDescent="0.3">
      <c r="A221" s="33" t="s">
        <v>146</v>
      </c>
      <c r="C221" s="33" t="s">
        <v>146</v>
      </c>
      <c r="E221" s="33" t="s">
        <v>146</v>
      </c>
      <c r="G221" s="33" t="s">
        <v>146</v>
      </c>
      <c r="I221" s="33" t="s">
        <v>146</v>
      </c>
      <c r="J221" s="45">
        <v>4.8174441469557898</v>
      </c>
      <c r="K221" s="52">
        <v>20.954541152786302</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6"/>
        <v>20.236964667701301</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7"/>
        <v>96.282693072485699</v>
      </c>
    </row>
    <row r="222" spans="1:44" x14ac:dyDescent="0.3">
      <c r="A222" s="33" t="s">
        <v>147</v>
      </c>
      <c r="C222" s="33" t="s">
        <v>147</v>
      </c>
      <c r="E222" s="33" t="s">
        <v>147</v>
      </c>
      <c r="G222" s="33" t="s">
        <v>147</v>
      </c>
      <c r="I222" s="33" t="s">
        <v>147</v>
      </c>
      <c r="J222" s="45">
        <v>3.22467965616833</v>
      </c>
      <c r="K222" s="52">
        <v>12.995040955271699</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6"/>
        <v>19.3452862364094</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7"/>
        <v>39.4173994198106</v>
      </c>
    </row>
    <row r="223" spans="1:44" x14ac:dyDescent="0.3">
      <c r="A223" s="33" t="s">
        <v>153</v>
      </c>
      <c r="C223" s="33" t="s">
        <v>153</v>
      </c>
      <c r="E223" s="33" t="s">
        <v>153</v>
      </c>
      <c r="G223" s="33" t="s">
        <v>153</v>
      </c>
      <c r="I223" s="33" t="s">
        <v>153</v>
      </c>
      <c r="J223" s="45">
        <v>6.1352371819460103</v>
      </c>
      <c r="K223" s="52">
        <v>32.8434766752531</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6"/>
        <v>23.855671056963299</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7"/>
        <v>88.332456447778995</v>
      </c>
    </row>
    <row r="224" spans="1:44" x14ac:dyDescent="0.3">
      <c r="A224" s="33" t="s">
        <v>158</v>
      </c>
      <c r="C224" s="33" t="s">
        <v>158</v>
      </c>
      <c r="E224" s="33" t="s">
        <v>158</v>
      </c>
      <c r="G224" s="33" t="s">
        <v>158</v>
      </c>
      <c r="I224" s="33" t="s">
        <v>158</v>
      </c>
      <c r="J224" s="45">
        <v>8.8993912305860796</v>
      </c>
      <c r="K224" s="52">
        <v>53.564479966578702</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6"/>
        <v>19.895485658915</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7"/>
        <v>82.701999723022993</v>
      </c>
    </row>
    <row r="225" spans="1:44" x14ac:dyDescent="0.3">
      <c r="A225" s="33" t="s">
        <v>182</v>
      </c>
      <c r="C225" s="33" t="s">
        <v>182</v>
      </c>
      <c r="E225" s="33" t="s">
        <v>182</v>
      </c>
      <c r="G225" s="33" t="s">
        <v>182</v>
      </c>
      <c r="I225" s="33" t="s">
        <v>182</v>
      </c>
      <c r="J225" s="45">
        <v>7.07303380894305</v>
      </c>
      <c r="K225" s="52">
        <v>25.203304559302499</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6"/>
        <v>11.5020545631857</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7"/>
        <v>43.294990422338003</v>
      </c>
    </row>
    <row r="226" spans="1:44" x14ac:dyDescent="0.3">
      <c r="A226" s="33" t="s">
        <v>253</v>
      </c>
      <c r="C226" s="33" t="s">
        <v>253</v>
      </c>
      <c r="E226" s="33" t="s">
        <v>253</v>
      </c>
      <c r="G226" s="33" t="s">
        <v>253</v>
      </c>
      <c r="I226" s="33" t="s">
        <v>253</v>
      </c>
      <c r="J226" s="45">
        <v>6.2381553226464801</v>
      </c>
      <c r="K226" s="52">
        <v>21.410664578944601</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6"/>
        <v>11.7291869130622</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7"/>
        <v>31.705582166651201</v>
      </c>
    </row>
    <row r="227" spans="1:44" x14ac:dyDescent="0.3">
      <c r="A227" s="33" t="s">
        <v>284</v>
      </c>
      <c r="C227" s="33" t="s">
        <v>284</v>
      </c>
      <c r="E227" s="33" t="s">
        <v>284</v>
      </c>
      <c r="G227" s="33" t="s">
        <v>284</v>
      </c>
      <c r="I227" s="33" t="s">
        <v>284</v>
      </c>
      <c r="J227" s="45">
        <v>4.4658651631046302</v>
      </c>
      <c r="K227" s="52">
        <v>12.600870242536899</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6"/>
        <v>22.3368502601774</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7"/>
        <v>77.239578076110504</v>
      </c>
    </row>
    <row r="228" spans="1:44" x14ac:dyDescent="0.3">
      <c r="A228" s="33" t="s">
        <v>292</v>
      </c>
      <c r="C228" s="33" t="s">
        <v>292</v>
      </c>
      <c r="E228" s="33" t="s">
        <v>292</v>
      </c>
      <c r="G228" s="33" t="s">
        <v>292</v>
      </c>
      <c r="I228" s="33" t="s">
        <v>292</v>
      </c>
      <c r="J228" s="45">
        <v>6.3076193174744803</v>
      </c>
      <c r="K228" s="52">
        <v>36.662914193403999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6"/>
        <v>20.728868452823701</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7"/>
        <v>67.049981248786807</v>
      </c>
    </row>
    <row r="229" spans="1:44" x14ac:dyDescent="0.3">
      <c r="A229" s="33" t="s">
        <v>306</v>
      </c>
      <c r="C229" s="33" t="s">
        <v>306</v>
      </c>
      <c r="E229" s="33" t="s">
        <v>306</v>
      </c>
      <c r="G229" s="33" t="s">
        <v>306</v>
      </c>
      <c r="I229" s="33" t="s">
        <v>306</v>
      </c>
      <c r="J229" s="45">
        <v>5.34678492010603</v>
      </c>
      <c r="K229" s="52">
        <v>11.614199299589499</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6"/>
        <v>24.356900683033199</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7"/>
        <v>116.262379735962</v>
      </c>
    </row>
    <row r="230" spans="1:44" x14ac:dyDescent="0.3">
      <c r="A230" s="33" t="s">
        <v>823</v>
      </c>
      <c r="C230" s="33" t="s">
        <v>823</v>
      </c>
      <c r="E230" s="33" t="s">
        <v>823</v>
      </c>
      <c r="G230" s="33" t="s">
        <v>823</v>
      </c>
      <c r="I230" s="33" t="s">
        <v>823</v>
      </c>
      <c r="J230" s="45">
        <v>8.8516398218999193</v>
      </c>
      <c r="K230" s="52">
        <v>41.670226465829302</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6"/>
        <v>22.833657075280399</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7"/>
        <v>22.752160283742199</v>
      </c>
    </row>
    <row r="231" spans="1:44" x14ac:dyDescent="0.3">
      <c r="A231" s="33" t="s">
        <v>16</v>
      </c>
      <c r="C231" s="33" t="s">
        <v>16</v>
      </c>
      <c r="E231" s="33" t="s">
        <v>16</v>
      </c>
      <c r="G231" s="33" t="s">
        <v>16</v>
      </c>
      <c r="I231" s="33" t="s">
        <v>16</v>
      </c>
      <c r="J231" s="45">
        <v>8.6141134599538898</v>
      </c>
      <c r="K231" s="52">
        <v>36.508476947158101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6"/>
        <v>20.424110135459099</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7"/>
        <v>112.318246017039</v>
      </c>
    </row>
    <row r="232" spans="1:44" x14ac:dyDescent="0.3">
      <c r="A232" s="33" t="s">
        <v>18</v>
      </c>
      <c r="C232" s="33" t="s">
        <v>18</v>
      </c>
      <c r="E232" s="33" t="s">
        <v>18</v>
      </c>
      <c r="G232" s="33" t="s">
        <v>18</v>
      </c>
      <c r="I232" s="33" t="s">
        <v>18</v>
      </c>
      <c r="J232" s="45">
        <v>7.7896497596402003</v>
      </c>
      <c r="K232" s="52">
        <v>83.405239009211002</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6"/>
        <v>19.789131461229701</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7"/>
        <v>73.133163742412904</v>
      </c>
    </row>
    <row r="233" spans="1:44" x14ac:dyDescent="0.3">
      <c r="A233" s="33" t="s">
        <v>28</v>
      </c>
      <c r="C233" s="33" t="s">
        <v>28</v>
      </c>
      <c r="E233" s="33" t="s">
        <v>28</v>
      </c>
      <c r="G233" s="33" t="s">
        <v>28</v>
      </c>
      <c r="I233" s="33" t="s">
        <v>28</v>
      </c>
      <c r="J233" s="45">
        <v>11.044935913711001</v>
      </c>
      <c r="K233" s="52">
        <v>69.900254353760999</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6"/>
        <v>21.969545515743398</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7"/>
        <v>101.24440275038</v>
      </c>
    </row>
    <row r="234" spans="1:44" x14ac:dyDescent="0.3">
      <c r="A234" s="33" t="s">
        <v>41</v>
      </c>
      <c r="C234" s="33" t="s">
        <v>41</v>
      </c>
      <c r="E234" s="33" t="s">
        <v>41</v>
      </c>
      <c r="G234" s="33" t="s">
        <v>41</v>
      </c>
      <c r="I234" s="33" t="s">
        <v>41</v>
      </c>
      <c r="J234" s="45">
        <v>7.6742048321281402</v>
      </c>
      <c r="K234" s="52">
        <v>30.404374794624299</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6"/>
        <v>15.620592926695</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7"/>
        <v>46.700678537374301</v>
      </c>
    </row>
    <row r="235" spans="1:44" x14ac:dyDescent="0.3">
      <c r="A235" s="33" t="s">
        <v>46</v>
      </c>
      <c r="C235" s="33" t="s">
        <v>46</v>
      </c>
      <c r="E235" s="33" t="s">
        <v>46</v>
      </c>
      <c r="G235" s="33" t="s">
        <v>46</v>
      </c>
      <c r="I235" s="33" t="s">
        <v>46</v>
      </c>
      <c r="J235" s="45">
        <v>10.5146596477293</v>
      </c>
      <c r="K235" s="52">
        <v>42.817867977124699</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6"/>
        <v>19.069898028698301</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7"/>
        <v>118.45023840215001</v>
      </c>
    </row>
    <row r="236" spans="1:44" x14ac:dyDescent="0.3">
      <c r="A236" s="33" t="s">
        <v>79</v>
      </c>
      <c r="C236" s="33" t="s">
        <v>79</v>
      </c>
      <c r="E236" s="33" t="s">
        <v>79</v>
      </c>
      <c r="G236" s="33" t="s">
        <v>79</v>
      </c>
      <c r="I236" s="33" t="s">
        <v>79</v>
      </c>
      <c r="J236" s="45">
        <v>10.772188894316299</v>
      </c>
      <c r="K236" s="52">
        <v>44.901506138323199</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6"/>
        <v>11.724278375123999</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7"/>
        <v>34.941443786597901</v>
      </c>
    </row>
    <row r="237" spans="1:44" x14ac:dyDescent="0.3">
      <c r="A237" s="33" t="s">
        <v>89</v>
      </c>
      <c r="C237" s="33" t="s">
        <v>89</v>
      </c>
      <c r="E237" s="33" t="s">
        <v>89</v>
      </c>
      <c r="G237" s="33" t="s">
        <v>89</v>
      </c>
      <c r="I237" s="33" t="s">
        <v>89</v>
      </c>
      <c r="J237" s="45">
        <v>8.4872011907018994</v>
      </c>
      <c r="K237" s="52">
        <v>42.454194676931003</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6"/>
        <v>14.0626992773569</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7"/>
        <v>110.330521351372</v>
      </c>
    </row>
    <row r="238" spans="1:44" x14ac:dyDescent="0.3">
      <c r="A238" s="33" t="s">
        <v>102</v>
      </c>
      <c r="C238" s="33" t="s">
        <v>102</v>
      </c>
      <c r="E238" s="33" t="s">
        <v>102</v>
      </c>
      <c r="G238" s="33" t="s">
        <v>102</v>
      </c>
      <c r="I238" s="33" t="s">
        <v>102</v>
      </c>
      <c r="J238" s="45">
        <v>8.4530484135844599</v>
      </c>
      <c r="K238" s="52">
        <v>40.053617977495001</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6"/>
        <v>18.736868911501901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7"/>
        <v>56.998096483913699</v>
      </c>
    </row>
    <row r="239" spans="1:44" x14ac:dyDescent="0.3">
      <c r="A239" s="33" t="s">
        <v>118</v>
      </c>
      <c r="C239" s="33" t="s">
        <v>118</v>
      </c>
      <c r="E239" s="33" t="s">
        <v>118</v>
      </c>
      <c r="G239" s="33" t="s">
        <v>118</v>
      </c>
      <c r="I239" s="33" t="s">
        <v>118</v>
      </c>
      <c r="J239" s="45">
        <v>8.6009502410890608</v>
      </c>
      <c r="K239" s="52">
        <v>35.0852991450801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6"/>
        <v>23.358389961491699</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7"/>
        <v>77.694624652803697</v>
      </c>
    </row>
    <row r="240" spans="1:44" x14ac:dyDescent="0.3">
      <c r="A240" s="33" t="s">
        <v>128</v>
      </c>
      <c r="C240" s="33" t="s">
        <v>128</v>
      </c>
      <c r="E240" s="33" t="s">
        <v>128</v>
      </c>
      <c r="G240" s="33" t="s">
        <v>128</v>
      </c>
      <c r="I240" s="33" t="s">
        <v>128</v>
      </c>
      <c r="J240" s="45">
        <v>8.8197175817697193</v>
      </c>
      <c r="K240" s="52">
        <v>39.4829418931036</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6"/>
        <v>20.452914392018599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7"/>
        <v>117.196567138823</v>
      </c>
    </row>
    <row r="241" spans="1:44" x14ac:dyDescent="0.3">
      <c r="A241" s="33" t="s">
        <v>133</v>
      </c>
      <c r="C241" s="33" t="s">
        <v>133</v>
      </c>
      <c r="E241" s="33" t="s">
        <v>133</v>
      </c>
      <c r="G241" s="33" t="s">
        <v>133</v>
      </c>
      <c r="I241" s="33" t="s">
        <v>133</v>
      </c>
      <c r="J241" s="45">
        <v>11.119907554396301</v>
      </c>
      <c r="K241" s="52">
        <v>48.118614434255697</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6"/>
        <v>19.810997483104501</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7"/>
        <v>60.059919404165797</v>
      </c>
    </row>
    <row r="242" spans="1:44" x14ac:dyDescent="0.3">
      <c r="A242" s="33" t="s">
        <v>137</v>
      </c>
      <c r="C242" s="33" t="s">
        <v>137</v>
      </c>
      <c r="E242" s="33" t="s">
        <v>137</v>
      </c>
      <c r="G242" s="33" t="s">
        <v>137</v>
      </c>
      <c r="I242" s="33" t="s">
        <v>137</v>
      </c>
      <c r="J242" s="45">
        <v>9.7361027730663405</v>
      </c>
      <c r="K242" s="52">
        <v>33.652922075407702</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6"/>
        <v>15.5986275806147</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7"/>
        <v>56.862433218259802</v>
      </c>
    </row>
    <row r="243" spans="1:44" x14ac:dyDescent="0.3">
      <c r="A243" s="33" t="s">
        <v>140</v>
      </c>
      <c r="C243" s="33" t="s">
        <v>140</v>
      </c>
      <c r="E243" s="33" t="s">
        <v>140</v>
      </c>
      <c r="G243" s="33" t="s">
        <v>140</v>
      </c>
      <c r="I243" s="33" t="s">
        <v>140</v>
      </c>
      <c r="J243" s="45">
        <v>7.6598754141280798</v>
      </c>
      <c r="K243" s="52">
        <v>24.023984925144301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6"/>
        <v>12.9257099944047</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7"/>
        <v>120</v>
      </c>
    </row>
    <row r="244" spans="1:44" x14ac:dyDescent="0.3">
      <c r="A244" s="33" t="s">
        <v>150</v>
      </c>
      <c r="C244" s="33" t="s">
        <v>150</v>
      </c>
      <c r="E244" s="33" t="s">
        <v>150</v>
      </c>
      <c r="G244" s="33" t="s">
        <v>150</v>
      </c>
      <c r="I244" s="33" t="s">
        <v>150</v>
      </c>
      <c r="J244" s="45">
        <v>8.6778238300711106</v>
      </c>
      <c r="K244" s="52">
        <v>27.4877323102254</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6"/>
        <v>18.2679436816749</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7"/>
        <v>37.717540072307102</v>
      </c>
    </row>
    <row r="245" spans="1:44" x14ac:dyDescent="0.3">
      <c r="A245" s="33" t="s">
        <v>171</v>
      </c>
      <c r="C245" s="33" t="s">
        <v>171</v>
      </c>
      <c r="E245" s="33" t="s">
        <v>171</v>
      </c>
      <c r="G245" s="33" t="s">
        <v>171</v>
      </c>
      <c r="I245" s="33" t="s">
        <v>171</v>
      </c>
      <c r="J245" s="45">
        <v>8.4410812887378306</v>
      </c>
      <c r="K245" s="52">
        <v>26.465967582497498</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6"/>
        <v>13.4320273498218</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7"/>
        <v>84.142799371722504</v>
      </c>
    </row>
    <row r="246" spans="1:44" x14ac:dyDescent="0.3">
      <c r="A246" s="33" t="s">
        <v>208</v>
      </c>
      <c r="C246" s="33" t="s">
        <v>208</v>
      </c>
      <c r="E246" s="33" t="s">
        <v>208</v>
      </c>
      <c r="G246" s="33" t="s">
        <v>208</v>
      </c>
      <c r="I246" s="33" t="s">
        <v>208</v>
      </c>
      <c r="J246" s="45">
        <v>7.9128157611720296</v>
      </c>
      <c r="K246" s="52">
        <v>40.419915526190302</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6"/>
        <v>37.388668497690702</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7"/>
        <v>120</v>
      </c>
    </row>
    <row r="247" spans="1:44" x14ac:dyDescent="0.3">
      <c r="A247" s="33" t="s">
        <v>213</v>
      </c>
      <c r="C247" s="33" t="s">
        <v>213</v>
      </c>
      <c r="E247" s="33" t="s">
        <v>213</v>
      </c>
      <c r="G247" s="33" t="s">
        <v>213</v>
      </c>
      <c r="I247" s="33" t="s">
        <v>213</v>
      </c>
      <c r="J247" s="45">
        <v>6.9158403662144403</v>
      </c>
      <c r="K247" s="52">
        <v>36.171084765933003</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6"/>
        <v>16.044888369511199</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7"/>
        <v>56.564898969637802</v>
      </c>
    </row>
    <row r="248" spans="1:44" x14ac:dyDescent="0.3">
      <c r="A248" s="33" t="s">
        <v>267</v>
      </c>
      <c r="C248" s="33" t="s">
        <v>267</v>
      </c>
      <c r="E248" s="33" t="s">
        <v>267</v>
      </c>
      <c r="G248" s="33" t="s">
        <v>267</v>
      </c>
      <c r="I248" s="33" t="s">
        <v>267</v>
      </c>
      <c r="J248" s="45">
        <v>9.22980024538451</v>
      </c>
      <c r="K248" s="52">
        <v>28.423714403111401</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6"/>
        <v>25.113370108184199</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7"/>
        <v>104.62536718591601</v>
      </c>
    </row>
    <row r="249" spans="1:44" x14ac:dyDescent="0.3">
      <c r="A249" s="33" t="s">
        <v>291</v>
      </c>
      <c r="C249" s="33" t="s">
        <v>291</v>
      </c>
      <c r="E249" s="33" t="s">
        <v>291</v>
      </c>
      <c r="G249" s="33" t="s">
        <v>291</v>
      </c>
      <c r="I249" s="33" t="s">
        <v>291</v>
      </c>
      <c r="J249" s="45">
        <v>7.2920770791289202</v>
      </c>
      <c r="K249" s="52">
        <v>34.982493907124699</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6"/>
        <v>17.246296746032101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7"/>
        <v>69.351667081057499</v>
      </c>
    </row>
    <row r="250" spans="1:44" x14ac:dyDescent="0.3">
      <c r="A250" s="33" t="s">
        <v>37</v>
      </c>
      <c r="C250" s="33" t="s">
        <v>37</v>
      </c>
      <c r="E250" s="33" t="s">
        <v>37</v>
      </c>
      <c r="G250" s="33" t="s">
        <v>37</v>
      </c>
      <c r="I250" s="33" t="s">
        <v>37</v>
      </c>
      <c r="J250" s="45">
        <v>11.844812450422699</v>
      </c>
      <c r="K250" s="52">
        <v>28.5444148120237</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6"/>
        <v>12.842324726230901</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7"/>
        <v>38.185183676969203</v>
      </c>
    </row>
    <row r="251" spans="1:44" x14ac:dyDescent="0.3">
      <c r="A251" s="33" t="s">
        <v>43</v>
      </c>
      <c r="C251" s="33" t="s">
        <v>43</v>
      </c>
      <c r="E251" s="33" t="s">
        <v>43</v>
      </c>
      <c r="G251" s="33" t="s">
        <v>43</v>
      </c>
      <c r="I251" s="33" t="s">
        <v>43</v>
      </c>
      <c r="J251" s="45">
        <v>9.3148569177044607</v>
      </c>
      <c r="K251" s="52">
        <v>33.235790756427399</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6"/>
        <v>9.5251682995824094</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7"/>
        <v>18.012265842098401</v>
      </c>
    </row>
    <row r="252" spans="1:44" x14ac:dyDescent="0.3">
      <c r="A252" s="33" t="s">
        <v>144</v>
      </c>
      <c r="C252" s="33" t="s">
        <v>144</v>
      </c>
      <c r="E252" s="33" t="s">
        <v>144</v>
      </c>
      <c r="G252" s="33" t="s">
        <v>144</v>
      </c>
      <c r="I252" s="33" t="s">
        <v>144</v>
      </c>
      <c r="J252" s="45">
        <v>17.627699391782201</v>
      </c>
      <c r="K252" s="52">
        <v>89.797846639317299</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6"/>
        <v>16.266582793477902</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7"/>
        <v>120</v>
      </c>
    </row>
    <row r="253" spans="1:44" x14ac:dyDescent="0.3">
      <c r="A253" s="33" t="s">
        <v>168</v>
      </c>
      <c r="C253" s="33" t="s">
        <v>168</v>
      </c>
      <c r="E253" s="33" t="s">
        <v>168</v>
      </c>
      <c r="G253" s="33" t="s">
        <v>168</v>
      </c>
      <c r="I253" s="33" t="s">
        <v>168</v>
      </c>
      <c r="J253" s="45">
        <v>15.1084171980358</v>
      </c>
      <c r="K253" s="52">
        <v>36.694350851026698</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6"/>
        <v>14.8836253472551</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7"/>
        <v>105.164254791234</v>
      </c>
    </row>
    <row r="254" spans="1:44" x14ac:dyDescent="0.3">
      <c r="A254" s="33" t="s">
        <v>176</v>
      </c>
      <c r="C254" s="33" t="s">
        <v>176</v>
      </c>
      <c r="E254" s="33" t="s">
        <v>176</v>
      </c>
      <c r="G254" s="33" t="s">
        <v>176</v>
      </c>
      <c r="I254" s="33" t="s">
        <v>176</v>
      </c>
      <c r="J254" s="45">
        <v>12.0442167114361</v>
      </c>
      <c r="K254" s="52">
        <v>31.424488812327201</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6"/>
        <v>21.196321162403201</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7"/>
        <v>119.04640455168099</v>
      </c>
    </row>
    <row r="255" spans="1:44" x14ac:dyDescent="0.3">
      <c r="A255" s="33" t="s">
        <v>205</v>
      </c>
      <c r="C255" s="33" t="s">
        <v>205</v>
      </c>
      <c r="E255" s="33" t="s">
        <v>205</v>
      </c>
      <c r="G255" s="33" t="s">
        <v>205</v>
      </c>
      <c r="I255" s="33" t="s">
        <v>205</v>
      </c>
      <c r="J255" s="45">
        <v>7.7303168973559098</v>
      </c>
      <c r="K255" s="52">
        <v>25.027211623902801</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6"/>
        <v>13.101910090573</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7"/>
        <v>116.205102814287</v>
      </c>
    </row>
    <row r="256" spans="1:44" x14ac:dyDescent="0.3">
      <c r="A256" s="33" t="s">
        <v>207</v>
      </c>
      <c r="C256" s="33" t="s">
        <v>207</v>
      </c>
      <c r="E256" s="33" t="s">
        <v>207</v>
      </c>
      <c r="G256" s="33" t="s">
        <v>207</v>
      </c>
      <c r="I256" s="33" t="s">
        <v>207</v>
      </c>
      <c r="J256" s="45">
        <v>9.3336634451259695</v>
      </c>
      <c r="K256" s="52">
        <v>23.945447796315001</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6"/>
        <v>14.6951305245768</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7"/>
        <v>28.315725446621698</v>
      </c>
    </row>
    <row r="257" spans="1:44" x14ac:dyDescent="0.3">
      <c r="A257" s="33" t="s">
        <v>235</v>
      </c>
      <c r="C257" s="33" t="s">
        <v>235</v>
      </c>
      <c r="E257" s="33" t="s">
        <v>235</v>
      </c>
      <c r="G257" s="33" t="s">
        <v>235</v>
      </c>
      <c r="I257" s="33" t="s">
        <v>235</v>
      </c>
      <c r="J257" s="45">
        <v>8.7467198459559903</v>
      </c>
      <c r="K257" s="52">
        <v>26.2106613941794</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6"/>
        <v>48.5331908142795</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7"/>
        <v>119.863853885536</v>
      </c>
    </row>
    <row r="258" spans="1:44" x14ac:dyDescent="0.3">
      <c r="A258" s="33" t="s">
        <v>251</v>
      </c>
      <c r="C258" s="33" t="s">
        <v>251</v>
      </c>
      <c r="E258" s="33" t="s">
        <v>251</v>
      </c>
      <c r="G258" s="33" t="s">
        <v>251</v>
      </c>
      <c r="I258" s="33" t="s">
        <v>251</v>
      </c>
      <c r="J258" s="45">
        <v>9.6124312890463806</v>
      </c>
      <c r="K258" s="52">
        <v>25.102054244028899</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6"/>
        <v>27.379821987987199</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7"/>
        <v>91.108163140351493</v>
      </c>
    </row>
    <row r="259" spans="1:44" x14ac:dyDescent="0.3">
      <c r="A259" s="33" t="s">
        <v>299</v>
      </c>
      <c r="C259" s="33" t="s">
        <v>299</v>
      </c>
      <c r="E259" s="33" t="s">
        <v>299</v>
      </c>
      <c r="G259" s="33" t="s">
        <v>299</v>
      </c>
      <c r="I259" s="33" t="s">
        <v>299</v>
      </c>
      <c r="J259" s="45">
        <v>17.614018565594399</v>
      </c>
      <c r="K259" s="52">
        <v>58.6246765352601</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8">VLOOKUP($AA259,$I$4:$K$364,2,FALSE)</f>
        <v>16.575885874666699</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9">VLOOKUP($AO259,$I$4:$K$364,3,FALSE)</f>
        <v>84.417591838536495</v>
      </c>
    </row>
    <row r="260" spans="1:44" x14ac:dyDescent="0.3">
      <c r="A260" s="33" t="s">
        <v>310</v>
      </c>
      <c r="C260" s="33" t="s">
        <v>310</v>
      </c>
      <c r="E260" s="33" t="s">
        <v>310</v>
      </c>
      <c r="G260" s="33" t="s">
        <v>310</v>
      </c>
      <c r="I260" s="33" t="s">
        <v>310</v>
      </c>
      <c r="J260" s="45">
        <v>10.7966819726908</v>
      </c>
      <c r="K260" s="52">
        <v>37.993571453610997</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8"/>
        <v>33.917839930843499</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9"/>
        <v>112.10285433798801</v>
      </c>
    </row>
    <row r="261" spans="1:44" x14ac:dyDescent="0.3">
      <c r="A261" s="33" t="s">
        <v>313</v>
      </c>
      <c r="C261" s="33" t="s">
        <v>313</v>
      </c>
      <c r="E261" s="33" t="s">
        <v>313</v>
      </c>
      <c r="G261" s="33" t="s">
        <v>313</v>
      </c>
      <c r="I261" s="33" t="s">
        <v>313</v>
      </c>
      <c r="J261" s="45">
        <v>13.536869053255099</v>
      </c>
      <c r="K261" s="52">
        <v>38.476780188376203</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8"/>
        <v>21.7539446281666</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9"/>
        <v>82.621544739508195</v>
      </c>
    </row>
    <row r="262" spans="1:44" x14ac:dyDescent="0.3">
      <c r="A262" s="33" t="s">
        <v>373</v>
      </c>
      <c r="C262" s="33" t="s">
        <v>373</v>
      </c>
      <c r="E262" s="33" t="s">
        <v>373</v>
      </c>
      <c r="G262" s="33" t="s">
        <v>373</v>
      </c>
      <c r="I262" s="33" t="s">
        <v>373</v>
      </c>
      <c r="J262" s="45">
        <v>16.3360209666887</v>
      </c>
      <c r="K262" s="52">
        <v>68.001839136475098</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8"/>
        <v>39.6858523604566</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9"/>
        <v>120</v>
      </c>
    </row>
    <row r="263" spans="1:44" x14ac:dyDescent="0.3">
      <c r="A263" s="33" t="s">
        <v>347</v>
      </c>
      <c r="C263" s="33" t="s">
        <v>347</v>
      </c>
      <c r="E263" s="33" t="s">
        <v>347</v>
      </c>
      <c r="G263" s="33" t="s">
        <v>347</v>
      </c>
      <c r="I263" s="33" t="s">
        <v>347</v>
      </c>
      <c r="J263" s="45">
        <v>20.5011484623946</v>
      </c>
      <c r="K263" s="52">
        <v>71.459098487758993</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8"/>
        <v>13.8118477262867</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9"/>
        <v>118.12332167744999</v>
      </c>
    </row>
    <row r="264" spans="1:44" x14ac:dyDescent="0.3">
      <c r="A264" s="33" t="s">
        <v>349</v>
      </c>
      <c r="C264" s="33" t="s">
        <v>349</v>
      </c>
      <c r="E264" s="33" t="s">
        <v>349</v>
      </c>
      <c r="G264" s="33" t="s">
        <v>349</v>
      </c>
      <c r="I264" s="33" t="s">
        <v>349</v>
      </c>
      <c r="J264" s="45">
        <v>15.529221232979999</v>
      </c>
      <c r="K264" s="52">
        <v>102.53889258988499</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8"/>
        <v>17.482099351101699</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9"/>
        <v>63.023102744897201</v>
      </c>
    </row>
    <row r="265" spans="1:44" x14ac:dyDescent="0.3">
      <c r="A265" s="33" t="s">
        <v>361</v>
      </c>
      <c r="C265" s="33" t="s">
        <v>361</v>
      </c>
      <c r="E265" s="33" t="s">
        <v>361</v>
      </c>
      <c r="G265" s="33" t="s">
        <v>361</v>
      </c>
      <c r="I265" s="33" t="s">
        <v>361</v>
      </c>
      <c r="J265" s="45">
        <v>12.679792836988099</v>
      </c>
      <c r="K265" s="52">
        <v>54.788720892054798</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8"/>
        <v>10.403335769239099</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9"/>
        <v>34.082890402764903</v>
      </c>
    </row>
    <row r="266" spans="1:44" x14ac:dyDescent="0.3">
      <c r="A266" s="33" t="s">
        <v>371</v>
      </c>
      <c r="C266" s="33" t="s">
        <v>371</v>
      </c>
      <c r="E266" s="33" t="s">
        <v>371</v>
      </c>
      <c r="G266" s="33" t="s">
        <v>371</v>
      </c>
      <c r="I266" s="33" t="s">
        <v>371</v>
      </c>
      <c r="J266" s="45">
        <v>13.2670329951867</v>
      </c>
      <c r="K266" s="52">
        <v>50.570154760435003</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8"/>
        <v>8.6706056408465102</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9"/>
        <v>25.4629248334621</v>
      </c>
    </row>
    <row r="267" spans="1:44" x14ac:dyDescent="0.3">
      <c r="A267" s="33" t="s">
        <v>326</v>
      </c>
      <c r="C267" s="33" t="s">
        <v>326</v>
      </c>
      <c r="E267" s="33" t="s">
        <v>326</v>
      </c>
      <c r="G267" s="33" t="s">
        <v>326</v>
      </c>
      <c r="I267" s="33" t="s">
        <v>326</v>
      </c>
      <c r="J267" s="45">
        <v>17.1430104301757</v>
      </c>
      <c r="K267" s="52">
        <v>118.901950715659</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8"/>
        <v>7.6328959100843701</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9"/>
        <v>38.220559930408101</v>
      </c>
    </row>
    <row r="268" spans="1:44" x14ac:dyDescent="0.3">
      <c r="A268" s="33" t="s">
        <v>98</v>
      </c>
      <c r="C268" s="33" t="s">
        <v>98</v>
      </c>
      <c r="E268" s="33" t="s">
        <v>98</v>
      </c>
      <c r="G268" s="33" t="s">
        <v>98</v>
      </c>
      <c r="I268" s="33" t="s">
        <v>98</v>
      </c>
      <c r="J268" s="45">
        <v>10.227702623622299</v>
      </c>
      <c r="K268" s="52">
        <v>120</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8"/>
        <v>22.6694082479233</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9"/>
        <v>100.01671688707999</v>
      </c>
    </row>
    <row r="269" spans="1:44" x14ac:dyDescent="0.3">
      <c r="A269" s="33" t="s">
        <v>131</v>
      </c>
      <c r="C269" s="33" t="s">
        <v>131</v>
      </c>
      <c r="E269" s="33" t="s">
        <v>131</v>
      </c>
      <c r="G269" s="33" t="s">
        <v>131</v>
      </c>
      <c r="I269" s="33" t="s">
        <v>131</v>
      </c>
      <c r="J269" s="45">
        <v>9.8316308130142804</v>
      </c>
      <c r="K269" s="52">
        <v>120</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8"/>
        <v>13.2670329951867</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9"/>
        <v>50.570154760435003</v>
      </c>
    </row>
    <row r="270" spans="1:44" x14ac:dyDescent="0.3">
      <c r="A270" s="33" t="s">
        <v>157</v>
      </c>
      <c r="C270" s="33" t="s">
        <v>157</v>
      </c>
      <c r="E270" s="33" t="s">
        <v>157</v>
      </c>
      <c r="G270" s="33" t="s">
        <v>157</v>
      </c>
      <c r="I270" s="33" t="s">
        <v>157</v>
      </c>
      <c r="J270" s="45">
        <v>15.580057480952</v>
      </c>
      <c r="K270" s="52">
        <v>115.545949512601</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8"/>
        <v>17.6128666064422</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9"/>
        <v>97.928116355190099</v>
      </c>
    </row>
    <row r="271" spans="1:44" x14ac:dyDescent="0.3">
      <c r="A271" s="33" t="s">
        <v>218</v>
      </c>
      <c r="C271" s="33" t="s">
        <v>218</v>
      </c>
      <c r="E271" s="33" t="s">
        <v>218</v>
      </c>
      <c r="G271" s="33" t="s">
        <v>218</v>
      </c>
      <c r="I271" s="33" t="s">
        <v>218</v>
      </c>
      <c r="J271" s="45">
        <v>26.824858329907102</v>
      </c>
      <c r="K271" s="52">
        <v>120</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8"/>
        <v>13.3920129681863</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9"/>
        <v>49.205438318237498</v>
      </c>
    </row>
    <row r="272" spans="1:44" x14ac:dyDescent="0.3">
      <c r="A272" s="33" t="s">
        <v>297</v>
      </c>
      <c r="C272" s="33" t="s">
        <v>297</v>
      </c>
      <c r="E272" s="33" t="s">
        <v>297</v>
      </c>
      <c r="G272" s="33" t="s">
        <v>297</v>
      </c>
      <c r="I272" s="33" t="s">
        <v>297</v>
      </c>
      <c r="J272" s="45">
        <v>21.196321162403201</v>
      </c>
      <c r="K272" s="52">
        <v>119.04640455168099</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8"/>
        <v>16.930423508399599</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9"/>
        <v>61.440423052925702</v>
      </c>
    </row>
    <row r="273" spans="1:44" x14ac:dyDescent="0.3">
      <c r="A273" s="33" t="s">
        <v>329</v>
      </c>
      <c r="C273" s="33" t="s">
        <v>329</v>
      </c>
      <c r="E273" s="33" t="s">
        <v>329</v>
      </c>
      <c r="G273" s="33" t="s">
        <v>329</v>
      </c>
      <c r="I273" s="33" t="s">
        <v>329</v>
      </c>
      <c r="J273" s="45">
        <v>15.3766532031444</v>
      </c>
      <c r="K273" s="52">
        <v>71.914653063788407</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8"/>
        <v>16.568875614943799</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9"/>
        <v>51.842875481639901</v>
      </c>
    </row>
    <row r="274" spans="1:44" x14ac:dyDescent="0.3">
      <c r="A274" s="33" t="s">
        <v>23</v>
      </c>
      <c r="C274" s="33" t="s">
        <v>23</v>
      </c>
      <c r="E274" s="33" t="s">
        <v>23</v>
      </c>
      <c r="G274" s="33" t="s">
        <v>23</v>
      </c>
      <c r="I274" s="33" t="s">
        <v>23</v>
      </c>
      <c r="J274" s="45">
        <v>16.891440475034699</v>
      </c>
      <c r="K274" s="52">
        <v>48.173845096335498</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8"/>
        <v>10.750255648089899</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9"/>
        <v>48.683502452647197</v>
      </c>
    </row>
    <row r="275" spans="1:44" x14ac:dyDescent="0.3">
      <c r="A275" s="33" t="s">
        <v>92</v>
      </c>
      <c r="C275" s="33" t="s">
        <v>92</v>
      </c>
      <c r="E275" s="33" t="s">
        <v>92</v>
      </c>
      <c r="G275" s="33" t="s">
        <v>92</v>
      </c>
      <c r="I275" s="33" t="s">
        <v>92</v>
      </c>
      <c r="J275" s="45">
        <v>21.1244084639123</v>
      </c>
      <c r="K275" s="52">
        <v>117.86020495116701</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8"/>
        <v>8.7564849588312992</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9"/>
        <v>48.221613849006502</v>
      </c>
    </row>
    <row r="276" spans="1:44" x14ac:dyDescent="0.3">
      <c r="A276" s="33" t="s">
        <v>99</v>
      </c>
      <c r="C276" s="33" t="s">
        <v>99</v>
      </c>
      <c r="E276" s="33" t="s">
        <v>99</v>
      </c>
      <c r="G276" s="33" t="s">
        <v>99</v>
      </c>
      <c r="I276" s="33" t="s">
        <v>99</v>
      </c>
      <c r="J276" s="45">
        <v>10.6875481268551</v>
      </c>
      <c r="K276" s="52">
        <v>51.119515639547799</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8"/>
        <v>9.1325190375573104</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9"/>
        <v>32.583735154750997</v>
      </c>
    </row>
    <row r="277" spans="1:44" x14ac:dyDescent="0.3">
      <c r="A277" s="33" t="s">
        <v>107</v>
      </c>
      <c r="C277" s="33" t="s">
        <v>107</v>
      </c>
      <c r="E277" s="33" t="s">
        <v>107</v>
      </c>
      <c r="G277" s="33" t="s">
        <v>107</v>
      </c>
      <c r="I277" s="33" t="s">
        <v>107</v>
      </c>
      <c r="J277" s="45">
        <v>14.3787004360741</v>
      </c>
      <c r="K277" s="52">
        <v>50.9264296740878</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8"/>
        <v>11.844812450422699</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9"/>
        <v>28.5444148120237</v>
      </c>
    </row>
    <row r="278" spans="1:44" x14ac:dyDescent="0.3">
      <c r="A278" s="33" t="s">
        <v>115</v>
      </c>
      <c r="C278" s="33" t="s">
        <v>115</v>
      </c>
      <c r="E278" s="33" t="s">
        <v>115</v>
      </c>
      <c r="G278" s="33" t="s">
        <v>115</v>
      </c>
      <c r="I278" s="33" t="s">
        <v>115</v>
      </c>
      <c r="J278" s="45">
        <v>9.4902327048274895</v>
      </c>
      <c r="K278" s="52">
        <v>115.137981647258</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8"/>
        <v>9.3148569177044607</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9"/>
        <v>33.235790756427399</v>
      </c>
    </row>
    <row r="279" spans="1:44" x14ac:dyDescent="0.3">
      <c r="A279" s="33" t="s">
        <v>129</v>
      </c>
      <c r="C279" s="33" t="s">
        <v>129</v>
      </c>
      <c r="E279" s="33" t="s">
        <v>129</v>
      </c>
      <c r="G279" s="33" t="s">
        <v>129</v>
      </c>
      <c r="I279" s="33" t="s">
        <v>129</v>
      </c>
      <c r="J279" s="45">
        <v>12.7027092965326</v>
      </c>
      <c r="K279" s="52">
        <v>86.723626022093597</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8"/>
        <v>18.8318142699706</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9"/>
        <v>90.117305497985797</v>
      </c>
    </row>
    <row r="280" spans="1:44" x14ac:dyDescent="0.3">
      <c r="A280" s="33" t="s">
        <v>132</v>
      </c>
      <c r="C280" s="33" t="s">
        <v>132</v>
      </c>
      <c r="E280" s="33" t="s">
        <v>132</v>
      </c>
      <c r="G280" s="33" t="s">
        <v>132</v>
      </c>
      <c r="I280" s="33" t="s">
        <v>132</v>
      </c>
      <c r="J280" s="45">
        <v>15.7565960971429</v>
      </c>
      <c r="K280" s="52">
        <v>54.809992599272199</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8"/>
        <v>16.519659730768002</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9"/>
        <v>60.8234942054981</v>
      </c>
    </row>
    <row r="281" spans="1:44" x14ac:dyDescent="0.3">
      <c r="A281" s="33" t="s">
        <v>178</v>
      </c>
      <c r="C281" s="33" t="s">
        <v>178</v>
      </c>
      <c r="E281" s="33" t="s">
        <v>178</v>
      </c>
      <c r="G281" s="33" t="s">
        <v>178</v>
      </c>
      <c r="I281" s="33" t="s">
        <v>178</v>
      </c>
      <c r="J281" s="45">
        <v>16.402354497935001</v>
      </c>
      <c r="K281" s="52">
        <v>112.00315346620999</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8"/>
        <v>17.4948594041009</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9"/>
        <v>73.2975918564495</v>
      </c>
    </row>
    <row r="282" spans="1:44" x14ac:dyDescent="0.3">
      <c r="A282" s="33" t="s">
        <v>223</v>
      </c>
      <c r="C282" s="33" t="s">
        <v>223</v>
      </c>
      <c r="E282" s="33" t="s">
        <v>223</v>
      </c>
      <c r="G282" s="33" t="s">
        <v>223</v>
      </c>
      <c r="I282" s="33" t="s">
        <v>223</v>
      </c>
      <c r="J282" s="45">
        <v>10.150949518950901</v>
      </c>
      <c r="K282" s="52">
        <v>35.381196922420003</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8"/>
        <v>26.851728608863599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9"/>
        <v>113.270413816519</v>
      </c>
    </row>
    <row r="283" spans="1:44" x14ac:dyDescent="0.3">
      <c r="A283" s="33" t="s">
        <v>276</v>
      </c>
      <c r="C283" s="33" t="s">
        <v>276</v>
      </c>
      <c r="E283" s="33" t="s">
        <v>276</v>
      </c>
      <c r="G283" s="33" t="s">
        <v>276</v>
      </c>
      <c r="I283" s="33" t="s">
        <v>276</v>
      </c>
      <c r="J283" s="45">
        <v>19.810997483104501</v>
      </c>
      <c r="K283" s="52">
        <v>60.059919404165797</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8"/>
        <v>24.489877578292202</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9"/>
        <v>85.330613590513707</v>
      </c>
    </row>
    <row r="284" spans="1:44" x14ac:dyDescent="0.3">
      <c r="A284" s="33" t="s">
        <v>309</v>
      </c>
      <c r="C284" s="33" t="s">
        <v>309</v>
      </c>
      <c r="E284" s="33" t="s">
        <v>309</v>
      </c>
      <c r="G284" s="33" t="s">
        <v>309</v>
      </c>
      <c r="I284" s="33" t="s">
        <v>309</v>
      </c>
      <c r="J284" s="45">
        <v>17.482099351101699</v>
      </c>
      <c r="K284" s="52">
        <v>63.023102744897201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8"/>
        <v>13.2586104393512</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9"/>
        <v>30.2541537116523</v>
      </c>
    </row>
    <row r="285" spans="1:44" x14ac:dyDescent="0.3">
      <c r="A285" s="33" t="s">
        <v>331</v>
      </c>
      <c r="C285" s="33" t="s">
        <v>331</v>
      </c>
      <c r="E285" s="33" t="s">
        <v>331</v>
      </c>
      <c r="G285" s="33" t="s">
        <v>331</v>
      </c>
      <c r="I285" s="33" t="s">
        <v>331</v>
      </c>
      <c r="J285" s="45">
        <v>15.6781778326314</v>
      </c>
      <c r="K285" s="52">
        <v>84.260329838809994</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8"/>
        <v>12.751102737363199</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9"/>
        <v>31.330251111375201</v>
      </c>
    </row>
    <row r="286" spans="1:44" x14ac:dyDescent="0.3">
      <c r="A286" s="33" t="s">
        <v>13</v>
      </c>
      <c r="C286" s="33" t="s">
        <v>13</v>
      </c>
      <c r="E286" s="33" t="s">
        <v>13</v>
      </c>
      <c r="G286" s="33" t="s">
        <v>13</v>
      </c>
      <c r="I286" s="33" t="s">
        <v>13</v>
      </c>
      <c r="J286" s="45">
        <v>20.3466905440761</v>
      </c>
      <c r="K286" s="52">
        <v>57.183383605607297</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8"/>
        <v>24.7798216690421</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9"/>
        <v>98.901055968347706</v>
      </c>
    </row>
    <row r="287" spans="1:44" x14ac:dyDescent="0.3">
      <c r="A287" s="33" t="s">
        <v>57</v>
      </c>
      <c r="C287" s="33" t="s">
        <v>57</v>
      </c>
      <c r="E287" s="33" t="s">
        <v>57</v>
      </c>
      <c r="G287" s="33" t="s">
        <v>57</v>
      </c>
      <c r="I287" s="33" t="s">
        <v>57</v>
      </c>
      <c r="J287" s="45">
        <v>13.330077026389301</v>
      </c>
      <c r="K287" s="52">
        <v>68.408271477905004</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8"/>
        <v>12.732333524860399</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9"/>
        <v>38.5563023435773</v>
      </c>
    </row>
    <row r="288" spans="1:44" x14ac:dyDescent="0.3">
      <c r="A288" s="33" t="s">
        <v>82</v>
      </c>
      <c r="C288" s="33" t="s">
        <v>82</v>
      </c>
      <c r="E288" s="33" t="s">
        <v>82</v>
      </c>
      <c r="G288" s="33" t="s">
        <v>82</v>
      </c>
      <c r="I288" s="33" t="s">
        <v>82</v>
      </c>
      <c r="J288" s="45">
        <v>9.8068298569984496</v>
      </c>
      <c r="K288" s="52">
        <v>50.943729125711599</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8"/>
        <v>15.6562710316633</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9"/>
        <v>119.956475760009</v>
      </c>
    </row>
    <row r="289" spans="1:44" x14ac:dyDescent="0.3">
      <c r="A289" s="33" t="s">
        <v>87</v>
      </c>
      <c r="C289" s="33" t="s">
        <v>87</v>
      </c>
      <c r="E289" s="33" t="s">
        <v>87</v>
      </c>
      <c r="G289" s="33" t="s">
        <v>87</v>
      </c>
      <c r="I289" s="33" t="s">
        <v>87</v>
      </c>
      <c r="J289" s="45">
        <v>22.1069883467251</v>
      </c>
      <c r="K289" s="52">
        <v>120</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8"/>
        <v>17.627699391782201</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9"/>
        <v>89.797846639317299</v>
      </c>
    </row>
    <row r="290" spans="1:44" x14ac:dyDescent="0.3">
      <c r="A290" s="33" t="s">
        <v>116</v>
      </c>
      <c r="C290" s="33" t="s">
        <v>116</v>
      </c>
      <c r="E290" s="33" t="s">
        <v>116</v>
      </c>
      <c r="G290" s="33" t="s">
        <v>116</v>
      </c>
      <c r="I290" s="33" t="s">
        <v>116</v>
      </c>
      <c r="J290" s="45">
        <v>12.8866466500457</v>
      </c>
      <c r="K290" s="52">
        <v>103.89015507802</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8"/>
        <v>44.295678369979903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9"/>
        <v>120</v>
      </c>
    </row>
    <row r="291" spans="1:44" x14ac:dyDescent="0.3">
      <c r="A291" s="33" t="s">
        <v>163</v>
      </c>
      <c r="C291" s="33" t="s">
        <v>163</v>
      </c>
      <c r="E291" s="33" t="s">
        <v>163</v>
      </c>
      <c r="G291" s="33" t="s">
        <v>163</v>
      </c>
      <c r="I291" s="33" t="s">
        <v>163</v>
      </c>
      <c r="J291" s="45">
        <v>12.479729157834999</v>
      </c>
      <c r="K291" s="52">
        <v>47.6073219337284</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8"/>
        <v>9.5221594983464204</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9"/>
        <v>24.441930908735699</v>
      </c>
    </row>
    <row r="292" spans="1:44" x14ac:dyDescent="0.3">
      <c r="A292" s="33" t="s">
        <v>232</v>
      </c>
      <c r="C292" s="33" t="s">
        <v>232</v>
      </c>
      <c r="E292" s="33" t="s">
        <v>232</v>
      </c>
      <c r="G292" s="33" t="s">
        <v>232</v>
      </c>
      <c r="I292" s="33" t="s">
        <v>232</v>
      </c>
      <c r="J292" s="45">
        <v>15.868514351313801</v>
      </c>
      <c r="K292" s="52">
        <v>75.477613992664402</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8"/>
        <v>9.0844510727833292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9"/>
        <v>24.8757786721347</v>
      </c>
    </row>
    <row r="293" spans="1:44" x14ac:dyDescent="0.3">
      <c r="A293" s="33" t="s">
        <v>1308</v>
      </c>
      <c r="C293" s="33" t="s">
        <v>1308</v>
      </c>
      <c r="E293" s="33" t="s">
        <v>1308</v>
      </c>
      <c r="G293" s="33" t="s">
        <v>1308</v>
      </c>
      <c r="I293" s="33" t="s">
        <v>1308</v>
      </c>
      <c r="J293" s="45">
        <v>21.301931608080299</v>
      </c>
      <c r="K293" s="52">
        <v>119.83084792836399</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8"/>
        <v>15.1084171980358</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9"/>
        <v>36.694350851026698</v>
      </c>
    </row>
    <row r="294" spans="1:44" x14ac:dyDescent="0.3">
      <c r="A294" s="33" t="s">
        <v>268</v>
      </c>
      <c r="C294" s="33" t="s">
        <v>268</v>
      </c>
      <c r="E294" s="33" t="s">
        <v>268</v>
      </c>
      <c r="G294" s="33" t="s">
        <v>268</v>
      </c>
      <c r="I294" s="33" t="s">
        <v>268</v>
      </c>
      <c r="J294" s="45">
        <v>19.069898028698301</v>
      </c>
      <c r="K294" s="52">
        <v>118.45023840215001</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8"/>
        <v>18.732139415810899</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9"/>
        <v>31.7754477601685</v>
      </c>
    </row>
    <row r="295" spans="1:44" x14ac:dyDescent="0.3">
      <c r="A295" s="33" t="s">
        <v>278</v>
      </c>
      <c r="C295" s="33" t="s">
        <v>278</v>
      </c>
      <c r="E295" s="33" t="s">
        <v>278</v>
      </c>
      <c r="G295" s="33" t="s">
        <v>278</v>
      </c>
      <c r="I295" s="33" t="s">
        <v>278</v>
      </c>
      <c r="J295" s="45">
        <v>12.9257099944047</v>
      </c>
      <c r="K295" s="52">
        <v>120</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8"/>
        <v>12.0442167114361</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9"/>
        <v>31.424488812327201</v>
      </c>
    </row>
    <row r="296" spans="1:44" x14ac:dyDescent="0.3">
      <c r="A296" s="33" t="s">
        <v>281</v>
      </c>
      <c r="C296" s="33" t="s">
        <v>281</v>
      </c>
      <c r="E296" s="33" t="s">
        <v>281</v>
      </c>
      <c r="G296" s="33" t="s">
        <v>281</v>
      </c>
      <c r="I296" s="33" t="s">
        <v>281</v>
      </c>
      <c r="J296" s="45">
        <v>13.4320273498218</v>
      </c>
      <c r="K296" s="52">
        <v>84.142799371722504</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8"/>
        <v>12.204998499607401</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9"/>
        <v>49.234798124774699</v>
      </c>
    </row>
    <row r="297" spans="1:44" x14ac:dyDescent="0.3">
      <c r="A297" s="33" t="s">
        <v>286</v>
      </c>
      <c r="C297" s="33" t="s">
        <v>286</v>
      </c>
      <c r="E297" s="33" t="s">
        <v>286</v>
      </c>
      <c r="G297" s="33" t="s">
        <v>286</v>
      </c>
      <c r="I297" s="33" t="s">
        <v>286</v>
      </c>
      <c r="J297" s="45">
        <v>16.044888369511199</v>
      </c>
      <c r="K297" s="52">
        <v>56.564898969637802</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8"/>
        <v>29.353385207405601</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9"/>
        <v>70.001935102427694</v>
      </c>
    </row>
    <row r="298" spans="1:44" x14ac:dyDescent="0.3">
      <c r="A298" s="33" t="s">
        <v>339</v>
      </c>
      <c r="C298" s="33" t="s">
        <v>339</v>
      </c>
      <c r="E298" s="33" t="s">
        <v>339</v>
      </c>
      <c r="G298" s="33" t="s">
        <v>339</v>
      </c>
      <c r="I298" s="33" t="s">
        <v>339</v>
      </c>
      <c r="J298" s="45">
        <v>16.774251198237799</v>
      </c>
      <c r="K298" s="52">
        <v>59.456309091172599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8"/>
        <v>11.0221836112575</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9"/>
        <v>114.78635776323701</v>
      </c>
    </row>
    <row r="299" spans="1:44" x14ac:dyDescent="0.3">
      <c r="A299" s="33" t="s">
        <v>64</v>
      </c>
      <c r="C299" s="33" t="s">
        <v>64</v>
      </c>
      <c r="E299" s="33" t="s">
        <v>64</v>
      </c>
      <c r="G299" s="33" t="s">
        <v>64</v>
      </c>
      <c r="I299" s="33" t="s">
        <v>64</v>
      </c>
      <c r="J299" s="45">
        <v>16.2154423186748</v>
      </c>
      <c r="K299" s="52">
        <v>41.745091268641403</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8"/>
        <v>30.2203582986016</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9"/>
        <v>106.747890020678</v>
      </c>
    </row>
    <row r="300" spans="1:44" x14ac:dyDescent="0.3">
      <c r="A300" s="33" t="s">
        <v>201</v>
      </c>
      <c r="C300" s="33" t="s">
        <v>201</v>
      </c>
      <c r="E300" s="33" t="s">
        <v>201</v>
      </c>
      <c r="G300" s="33" t="s">
        <v>201</v>
      </c>
      <c r="I300" s="33" t="s">
        <v>201</v>
      </c>
      <c r="J300" s="45">
        <v>10.543053824291601</v>
      </c>
      <c r="K300" s="52">
        <v>20.169308647629201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8"/>
        <v>8.9117520099434095</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9"/>
        <v>27.4752886903551</v>
      </c>
    </row>
    <row r="301" spans="1:44" x14ac:dyDescent="0.3">
      <c r="A301" s="33" t="s">
        <v>246</v>
      </c>
      <c r="C301" s="33" t="s">
        <v>246</v>
      </c>
      <c r="E301" s="33" t="s">
        <v>246</v>
      </c>
      <c r="G301" s="33" t="s">
        <v>246</v>
      </c>
      <c r="I301" s="33" t="s">
        <v>246</v>
      </c>
      <c r="J301" s="45">
        <v>20.236964667701301</v>
      </c>
      <c r="K301" s="52">
        <v>96.282693072485699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8"/>
        <v>14.356941063187101</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9"/>
        <v>40.6231953069436</v>
      </c>
    </row>
    <row r="302" spans="1:44" x14ac:dyDescent="0.3">
      <c r="A302" s="33" t="s">
        <v>288</v>
      </c>
      <c r="C302" s="33" t="s">
        <v>288</v>
      </c>
      <c r="E302" s="33" t="s">
        <v>288</v>
      </c>
      <c r="G302" s="33" t="s">
        <v>288</v>
      </c>
      <c r="I302" s="33" t="s">
        <v>288</v>
      </c>
      <c r="J302" s="45">
        <v>17.246296746032101</v>
      </c>
      <c r="K302" s="52">
        <v>69.351667081057499</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8"/>
        <v>11.561730423849999</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9"/>
        <v>42.805043611393202</v>
      </c>
    </row>
    <row r="303" spans="1:44" x14ac:dyDescent="0.3">
      <c r="A303" s="33" t="s">
        <v>304</v>
      </c>
      <c r="C303" s="33" t="s">
        <v>304</v>
      </c>
      <c r="E303" s="33" t="s">
        <v>304</v>
      </c>
      <c r="G303" s="33" t="s">
        <v>304</v>
      </c>
      <c r="I303" s="33" t="s">
        <v>304</v>
      </c>
      <c r="J303" s="45">
        <v>21.7539446281666</v>
      </c>
      <c r="K303" s="52">
        <v>82.621544739508195</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8"/>
        <v>10.3616000157892</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9"/>
        <v>36.132125693385198</v>
      </c>
    </row>
    <row r="304" spans="1:44" x14ac:dyDescent="0.3">
      <c r="A304" s="33" t="s">
        <v>343</v>
      </c>
      <c r="C304" s="33" t="s">
        <v>343</v>
      </c>
      <c r="E304" s="33" t="s">
        <v>343</v>
      </c>
      <c r="G304" s="33" t="s">
        <v>343</v>
      </c>
      <c r="I304" s="33" t="s">
        <v>343</v>
      </c>
      <c r="J304" s="45">
        <v>13.096284036249299</v>
      </c>
      <c r="K304" s="52">
        <v>60.992782411770101</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8"/>
        <v>7.7303168973559098</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9"/>
        <v>25.027211623902801</v>
      </c>
    </row>
    <row r="305" spans="1:44" x14ac:dyDescent="0.3">
      <c r="A305" s="33" t="s">
        <v>101</v>
      </c>
      <c r="C305" s="33" t="s">
        <v>101</v>
      </c>
      <c r="E305" s="33" t="s">
        <v>101</v>
      </c>
      <c r="G305" s="33" t="s">
        <v>101</v>
      </c>
      <c r="I305" s="33" t="s">
        <v>101</v>
      </c>
      <c r="J305" s="45">
        <v>9.7799216766025907</v>
      </c>
      <c r="K305" s="52">
        <v>64.834834003978798</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8"/>
        <v>9.3336634451259695</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9"/>
        <v>23.945447796315001</v>
      </c>
    </row>
    <row r="306" spans="1:44" x14ac:dyDescent="0.3">
      <c r="A306" s="33" t="s">
        <v>104</v>
      </c>
      <c r="C306" s="33" t="s">
        <v>104</v>
      </c>
      <c r="E306" s="33" t="s">
        <v>104</v>
      </c>
      <c r="G306" s="33" t="s">
        <v>104</v>
      </c>
      <c r="I306" s="33" t="s">
        <v>104</v>
      </c>
      <c r="J306" s="45">
        <v>10.6070066943344</v>
      </c>
      <c r="K306" s="52">
        <v>32.995135637032</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8"/>
        <v>18.790567497158602</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9"/>
        <v>106.303028131982</v>
      </c>
    </row>
    <row r="307" spans="1:44" x14ac:dyDescent="0.3">
      <c r="A307" s="33" t="s">
        <v>119</v>
      </c>
      <c r="C307" s="33" t="s">
        <v>119</v>
      </c>
      <c r="E307" s="33" t="s">
        <v>119</v>
      </c>
      <c r="G307" s="33" t="s">
        <v>119</v>
      </c>
      <c r="I307" s="33" t="s">
        <v>119</v>
      </c>
      <c r="J307" s="45">
        <v>15.909556941098201</v>
      </c>
      <c r="K307" s="52">
        <v>46.093377585568298</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8"/>
        <v>25.283862414979101</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9"/>
        <v>119.427088585665</v>
      </c>
    </row>
    <row r="308" spans="1:44" x14ac:dyDescent="0.3">
      <c r="A308" s="33" t="s">
        <v>177</v>
      </c>
      <c r="C308" s="33" t="s">
        <v>177</v>
      </c>
      <c r="E308" s="33" t="s">
        <v>177</v>
      </c>
      <c r="G308" s="33" t="s">
        <v>177</v>
      </c>
      <c r="I308" s="33" t="s">
        <v>177</v>
      </c>
      <c r="J308" s="45">
        <v>18.728068128820102</v>
      </c>
      <c r="K308" s="52">
        <v>98.021225967065902</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8"/>
        <v>29.581797670366399</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9"/>
        <v>94.337506398624498</v>
      </c>
    </row>
    <row r="309" spans="1:44" x14ac:dyDescent="0.3">
      <c r="A309" s="33" t="s">
        <v>211</v>
      </c>
      <c r="C309" s="33" t="s">
        <v>211</v>
      </c>
      <c r="E309" s="33" t="s">
        <v>211</v>
      </c>
      <c r="G309" s="33" t="s">
        <v>211</v>
      </c>
      <c r="I309" s="33" t="s">
        <v>211</v>
      </c>
      <c r="J309" s="45">
        <v>12.255640642861</v>
      </c>
      <c r="K309" s="52">
        <v>50.723169913372899</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8"/>
        <v>8.7467198459559903</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9"/>
        <v>26.2106613941794</v>
      </c>
    </row>
    <row r="310" spans="1:44" x14ac:dyDescent="0.3">
      <c r="A310" s="33" t="s">
        <v>221</v>
      </c>
      <c r="C310" s="33" t="s">
        <v>221</v>
      </c>
      <c r="E310" s="33" t="s">
        <v>221</v>
      </c>
      <c r="G310" s="33" t="s">
        <v>221</v>
      </c>
      <c r="I310" s="33" t="s">
        <v>221</v>
      </c>
      <c r="J310" s="45">
        <v>10.234910858715001</v>
      </c>
      <c r="K310" s="52">
        <v>43.645938430383403</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8"/>
        <v>12.8914351654873</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9"/>
        <v>61.340813759133297</v>
      </c>
    </row>
    <row r="311" spans="1:44" x14ac:dyDescent="0.3">
      <c r="A311" s="33" t="s">
        <v>254</v>
      </c>
      <c r="C311" s="33" t="s">
        <v>254</v>
      </c>
      <c r="E311" s="33" t="s">
        <v>254</v>
      </c>
      <c r="G311" s="33" t="s">
        <v>254</v>
      </c>
      <c r="I311" s="33" t="s">
        <v>254</v>
      </c>
      <c r="J311" s="45">
        <v>11.5020545631857</v>
      </c>
      <c r="K311" s="52">
        <v>43.294990422338003</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8"/>
        <v>9.6124312890463806</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9"/>
        <v>25.102054244028899</v>
      </c>
    </row>
    <row r="312" spans="1:44" x14ac:dyDescent="0.3">
      <c r="A312" s="33" t="s">
        <v>266</v>
      </c>
      <c r="C312" s="33" t="s">
        <v>266</v>
      </c>
      <c r="E312" s="33" t="s">
        <v>266</v>
      </c>
      <c r="G312" s="33" t="s">
        <v>266</v>
      </c>
      <c r="I312" s="33" t="s">
        <v>266</v>
      </c>
      <c r="J312" s="45">
        <v>15.620592926695</v>
      </c>
      <c r="K312" s="52">
        <v>46.700678537374301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8"/>
        <v>9.2593792428100503</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9"/>
        <v>30.033690813679399</v>
      </c>
    </row>
    <row r="313" spans="1:44" x14ac:dyDescent="0.3">
      <c r="A313" s="33" t="s">
        <v>272</v>
      </c>
      <c r="C313" s="33" t="s">
        <v>272</v>
      </c>
      <c r="E313" s="33" t="s">
        <v>272</v>
      </c>
      <c r="G313" s="33" t="s">
        <v>272</v>
      </c>
      <c r="I313" s="33" t="s">
        <v>272</v>
      </c>
      <c r="J313" s="45">
        <v>14.0626992773569</v>
      </c>
      <c r="K313" s="52">
        <v>110.330521351372</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8"/>
        <v>15.0685855335031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9"/>
        <v>45.657234215110201</v>
      </c>
    </row>
    <row r="314" spans="1:44" x14ac:dyDescent="0.3">
      <c r="A314" s="33" t="s">
        <v>296</v>
      </c>
      <c r="C314" s="33" t="s">
        <v>296</v>
      </c>
      <c r="E314" s="33" t="s">
        <v>296</v>
      </c>
      <c r="G314" s="33" t="s">
        <v>296</v>
      </c>
      <c r="I314" s="33" t="s">
        <v>296</v>
      </c>
      <c r="J314" s="45">
        <v>14.8836253472551</v>
      </c>
      <c r="K314" s="52">
        <v>105.164254791234</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8"/>
        <v>13.0929436815433</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9"/>
        <v>53.776654894506102</v>
      </c>
    </row>
    <row r="315" spans="1:44" x14ac:dyDescent="0.3">
      <c r="A315" s="33" t="s">
        <v>312</v>
      </c>
      <c r="C315" s="33" t="s">
        <v>312</v>
      </c>
      <c r="E315" s="33" t="s">
        <v>312</v>
      </c>
      <c r="G315" s="33" t="s">
        <v>312</v>
      </c>
      <c r="I315" s="33" t="s">
        <v>312</v>
      </c>
      <c r="J315" s="45">
        <v>10.403335769239099</v>
      </c>
      <c r="K315" s="52">
        <v>34.082890402764903</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8"/>
        <v>12.041180851774399</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9"/>
        <v>37.519463343698803</v>
      </c>
    </row>
    <row r="316" spans="1:44" x14ac:dyDescent="0.3">
      <c r="A316" s="33" t="s">
        <v>345</v>
      </c>
      <c r="C316" s="33" t="s">
        <v>345</v>
      </c>
      <c r="E316" s="33" t="s">
        <v>345</v>
      </c>
      <c r="G316" s="33" t="s">
        <v>345</v>
      </c>
      <c r="I316" s="33" t="s">
        <v>345</v>
      </c>
      <c r="J316" s="45">
        <v>13.5558536903229</v>
      </c>
      <c r="K316" s="52">
        <v>79.298203850888001</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8"/>
        <v>14.289641917244101</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9"/>
        <v>45.091105717706903</v>
      </c>
    </row>
    <row r="317" spans="1:44" x14ac:dyDescent="0.3">
      <c r="A317" s="33" t="s">
        <v>6</v>
      </c>
      <c r="C317" s="33" t="s">
        <v>6</v>
      </c>
      <c r="E317" s="33" t="s">
        <v>6</v>
      </c>
      <c r="G317" s="33" t="s">
        <v>6</v>
      </c>
      <c r="I317" s="33" t="s">
        <v>6</v>
      </c>
      <c r="J317" s="45">
        <v>10.897866967076</v>
      </c>
      <c r="K317" s="52">
        <v>78.530921572851696</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8"/>
        <v>13.295829599027901</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9"/>
        <v>59.627088248328803</v>
      </c>
    </row>
    <row r="318" spans="1:44" x14ac:dyDescent="0.3">
      <c r="A318" s="33" t="s">
        <v>11</v>
      </c>
      <c r="C318" s="33" t="s">
        <v>11</v>
      </c>
      <c r="E318" s="33" t="s">
        <v>11</v>
      </c>
      <c r="G318" s="33" t="s">
        <v>11</v>
      </c>
      <c r="I318" s="33" t="s">
        <v>11</v>
      </c>
      <c r="J318" s="45">
        <v>12.3767357921118</v>
      </c>
      <c r="K318" s="52">
        <v>116.931492670674</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8"/>
        <v>12.472088331039201</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9"/>
        <v>39.593588765757303</v>
      </c>
    </row>
    <row r="319" spans="1:44" x14ac:dyDescent="0.3">
      <c r="A319" s="33" t="s">
        <v>68</v>
      </c>
      <c r="C319" s="33" t="s">
        <v>68</v>
      </c>
      <c r="E319" s="33" t="s">
        <v>68</v>
      </c>
      <c r="G319" s="33" t="s">
        <v>68</v>
      </c>
      <c r="I319" s="33" t="s">
        <v>68</v>
      </c>
      <c r="J319" s="45">
        <v>17.539235189042301</v>
      </c>
      <c r="K319" s="52">
        <v>77.812947744793107</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8"/>
        <v>12.2105106606812</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9"/>
        <v>38.975518867319899</v>
      </c>
    </row>
    <row r="320" spans="1:44" x14ac:dyDescent="0.3">
      <c r="A320" s="33" t="s">
        <v>78</v>
      </c>
      <c r="C320" s="33" t="s">
        <v>78</v>
      </c>
      <c r="E320" s="33" t="s">
        <v>78</v>
      </c>
      <c r="G320" s="33" t="s">
        <v>78</v>
      </c>
      <c r="I320" s="33" t="s">
        <v>78</v>
      </c>
      <c r="J320" s="45">
        <v>14.026214881840099</v>
      </c>
      <c r="K320" s="52">
        <v>27.266707304032298</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8"/>
        <v>17.614018565594399</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9"/>
        <v>58.6246765352601</v>
      </c>
    </row>
    <row r="321" spans="1:44" x14ac:dyDescent="0.3">
      <c r="A321" s="33" t="s">
        <v>139</v>
      </c>
      <c r="C321" s="33" t="s">
        <v>139</v>
      </c>
      <c r="E321" s="33" t="s">
        <v>139</v>
      </c>
      <c r="G321" s="33" t="s">
        <v>139</v>
      </c>
      <c r="I321" s="33" t="s">
        <v>139</v>
      </c>
      <c r="J321" s="45">
        <v>15.9056188969427</v>
      </c>
      <c r="K321" s="52">
        <v>73.846952524875405</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8"/>
        <v>22.632875220177201</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9"/>
        <v>81.456887463105303</v>
      </c>
    </row>
    <row r="322" spans="1:44" x14ac:dyDescent="0.3">
      <c r="A322" s="33" t="s">
        <v>174</v>
      </c>
      <c r="C322" s="33" t="s">
        <v>174</v>
      </c>
      <c r="E322" s="33" t="s">
        <v>174</v>
      </c>
      <c r="G322" s="33" t="s">
        <v>174</v>
      </c>
      <c r="I322" s="33" t="s">
        <v>174</v>
      </c>
      <c r="J322" s="45">
        <v>14.514974400381501</v>
      </c>
      <c r="K322" s="52">
        <v>116.146035507994</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8"/>
        <v>10.7966819726908</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9"/>
        <v>37.993571453610997</v>
      </c>
    </row>
    <row r="323" spans="1:44" x14ac:dyDescent="0.3">
      <c r="A323" s="33" t="s">
        <v>316</v>
      </c>
      <c r="C323" s="33" t="s">
        <v>316</v>
      </c>
      <c r="E323" s="33" t="s">
        <v>316</v>
      </c>
      <c r="G323" s="33" t="s">
        <v>316</v>
      </c>
      <c r="I323" s="33" t="s">
        <v>316</v>
      </c>
      <c r="J323" s="45">
        <v>7.6328959100843701</v>
      </c>
      <c r="K323" s="52">
        <v>38.220559930408101</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10">VLOOKUP($AA323,$I$4:$K$364,2,FALSE)</f>
        <v>13.536869053255099</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11">VLOOKUP($AO323,$I$4:$K$364,3,FALSE)</f>
        <v>38.476780188376203</v>
      </c>
    </row>
    <row r="324" spans="1:44" x14ac:dyDescent="0.3">
      <c r="A324" s="33" t="s">
        <v>25</v>
      </c>
      <c r="C324" s="33" t="s">
        <v>25</v>
      </c>
      <c r="E324" s="33" t="s">
        <v>25</v>
      </c>
      <c r="G324" s="33" t="s">
        <v>25</v>
      </c>
      <c r="I324" s="33" t="s">
        <v>25</v>
      </c>
      <c r="J324" s="45">
        <v>16.930423508399599</v>
      </c>
      <c r="K324" s="52">
        <v>61.440423052925702</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10"/>
        <v>13.3771884208206</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11"/>
        <v>29.734235741213599</v>
      </c>
    </row>
    <row r="325" spans="1:44" x14ac:dyDescent="0.3">
      <c r="A325" s="33" t="s">
        <v>348</v>
      </c>
      <c r="C325" s="33" t="s">
        <v>348</v>
      </c>
      <c r="E325" s="33" t="s">
        <v>348</v>
      </c>
      <c r="G325" s="33" t="s">
        <v>348</v>
      </c>
      <c r="I325" s="33" t="s">
        <v>348</v>
      </c>
      <c r="J325" s="45">
        <v>9.1325190375573104</v>
      </c>
      <c r="K325" s="52">
        <v>32.583735154750997</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10"/>
        <v>21.301931608080299</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11"/>
        <v>119.83084792836399</v>
      </c>
    </row>
    <row r="326" spans="1:44" x14ac:dyDescent="0.3">
      <c r="A326" s="33" t="s">
        <v>1289</v>
      </c>
      <c r="C326" s="33" t="s">
        <v>1289</v>
      </c>
      <c r="E326" s="33" t="s">
        <v>1289</v>
      </c>
      <c r="G326" s="33" t="s">
        <v>1289</v>
      </c>
      <c r="I326" s="33" t="s">
        <v>1289</v>
      </c>
      <c r="J326" s="45">
        <v>9.1959477704422401</v>
      </c>
      <c r="K326" s="52">
        <v>30.953388520461999</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10"/>
        <v>9.1959477704422401</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11"/>
        <v>30.953388520461999</v>
      </c>
    </row>
    <row r="327" spans="1:44" x14ac:dyDescent="0.3">
      <c r="A327" s="33" t="s">
        <v>73</v>
      </c>
      <c r="C327" s="33" t="s">
        <v>73</v>
      </c>
      <c r="E327" s="33" t="s">
        <v>73</v>
      </c>
      <c r="G327" s="33" t="s">
        <v>73</v>
      </c>
      <c r="I327" s="33" t="s">
        <v>73</v>
      </c>
      <c r="J327" s="45">
        <v>26.851728608863599</v>
      </c>
      <c r="K327" s="52">
        <v>113.270413816519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10"/>
        <v>10.581244693071399</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11"/>
        <v>41.4177091819192</v>
      </c>
    </row>
    <row r="328" spans="1:44" x14ac:dyDescent="0.3">
      <c r="A328" s="33" t="s">
        <v>145</v>
      </c>
      <c r="C328" s="33" t="s">
        <v>145</v>
      </c>
      <c r="E328" s="33" t="s">
        <v>145</v>
      </c>
      <c r="G328" s="33" t="s">
        <v>145</v>
      </c>
      <c r="I328" s="33" t="s">
        <v>145</v>
      </c>
      <c r="J328" s="45">
        <v>44.295678369979903</v>
      </c>
      <c r="K328" s="52">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10"/>
        <v>32.2022211287955</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11"/>
        <v>83.466194953114197</v>
      </c>
    </row>
    <row r="329" spans="1:44" x14ac:dyDescent="0.3">
      <c r="A329" s="33" t="s">
        <v>191</v>
      </c>
      <c r="C329" s="33" t="s">
        <v>191</v>
      </c>
      <c r="E329" s="33" t="s">
        <v>191</v>
      </c>
      <c r="G329" s="33" t="s">
        <v>191</v>
      </c>
      <c r="I329" s="33" t="s">
        <v>191</v>
      </c>
      <c r="J329" s="45">
        <v>11.0221836112575</v>
      </c>
      <c r="K329" s="52">
        <v>114.78635776323701</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10"/>
        <v>5.9809047106824504</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11"/>
        <v>27.026538836790401</v>
      </c>
    </row>
    <row r="330" spans="1:44" x14ac:dyDescent="0.3">
      <c r="A330" s="33" t="s">
        <v>204</v>
      </c>
      <c r="C330" s="33" t="s">
        <v>204</v>
      </c>
      <c r="E330" s="33" t="s">
        <v>204</v>
      </c>
      <c r="G330" s="33" t="s">
        <v>204</v>
      </c>
      <c r="I330" s="33" t="s">
        <v>204</v>
      </c>
      <c r="J330" s="45">
        <v>11.561730423849999</v>
      </c>
      <c r="K330" s="52">
        <v>42.805043611393202</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10"/>
        <v>11.8543084656992</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11"/>
        <v>32.942416339590302</v>
      </c>
    </row>
    <row r="331" spans="1:44" x14ac:dyDescent="0.3">
      <c r="A331" s="33" t="s">
        <v>359</v>
      </c>
      <c r="C331" s="33" t="s">
        <v>359</v>
      </c>
      <c r="E331" s="33" t="s">
        <v>359</v>
      </c>
      <c r="G331" s="33" t="s">
        <v>359</v>
      </c>
      <c r="I331" s="33" t="s">
        <v>359</v>
      </c>
      <c r="J331" s="45">
        <v>10.3616000157892</v>
      </c>
      <c r="K331" s="52">
        <v>36.132125693385198</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10"/>
        <v>12.129360280197201</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11"/>
        <v>38.126226825061899</v>
      </c>
    </row>
    <row r="332" spans="1:44" x14ac:dyDescent="0.3">
      <c r="A332" s="33" t="s">
        <v>240</v>
      </c>
      <c r="C332" s="33" t="s">
        <v>240</v>
      </c>
      <c r="E332" s="33" t="s">
        <v>240</v>
      </c>
      <c r="G332" s="33" t="s">
        <v>240</v>
      </c>
      <c r="I332" s="33" t="s">
        <v>240</v>
      </c>
      <c r="J332" s="45">
        <v>12.8914351654873</v>
      </c>
      <c r="K332" s="52">
        <v>61.340813759133297</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10"/>
        <v>8.8516398218999193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11"/>
        <v>41.670226465829302</v>
      </c>
    </row>
    <row r="333" spans="1:44" x14ac:dyDescent="0.3">
      <c r="A333" s="33" t="s">
        <v>269</v>
      </c>
      <c r="C333" s="33" t="s">
        <v>269</v>
      </c>
      <c r="E333" s="33" t="s">
        <v>269</v>
      </c>
      <c r="G333" s="33" t="s">
        <v>269</v>
      </c>
      <c r="I333" s="33" t="s">
        <v>269</v>
      </c>
      <c r="J333" s="45">
        <v>12.041180851774399</v>
      </c>
      <c r="K333" s="52">
        <v>37.519463343698803</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10"/>
        <v>15.3406984685833</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11"/>
        <v>53.678162580348001</v>
      </c>
    </row>
    <row r="334" spans="1:44" x14ac:dyDescent="0.3">
      <c r="A334" s="33" t="s">
        <v>282</v>
      </c>
      <c r="C334" s="33" t="s">
        <v>282</v>
      </c>
      <c r="E334" s="33" t="s">
        <v>282</v>
      </c>
      <c r="G334" s="33" t="s">
        <v>282</v>
      </c>
      <c r="I334" s="33" t="s">
        <v>282</v>
      </c>
      <c r="J334" s="45">
        <v>12.472088331039201</v>
      </c>
      <c r="K334" s="52">
        <v>39.593588765757303</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10"/>
        <v>12.0412546526415</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11"/>
        <v>42.963319929920303</v>
      </c>
    </row>
    <row r="335" spans="1:44" x14ac:dyDescent="0.3">
      <c r="A335" s="33" t="s">
        <v>308</v>
      </c>
      <c r="C335" s="33" t="s">
        <v>308</v>
      </c>
      <c r="E335" s="33" t="s">
        <v>308</v>
      </c>
      <c r="G335" s="33" t="s">
        <v>308</v>
      </c>
      <c r="I335" s="33" t="s">
        <v>308</v>
      </c>
      <c r="J335" s="45">
        <v>22.632875220177201</v>
      </c>
      <c r="K335" s="52">
        <v>81.456887463105303</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10"/>
        <v>11.4421122992104</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11"/>
        <v>36.357412566145399</v>
      </c>
    </row>
    <row r="336" spans="1:44" ht="15" thickBot="1" x14ac:dyDescent="0.35">
      <c r="A336" s="33" t="s">
        <v>325</v>
      </c>
      <c r="C336" s="33" t="s">
        <v>325</v>
      </c>
      <c r="E336" s="33" t="s">
        <v>325</v>
      </c>
      <c r="G336" s="33" t="s">
        <v>325</v>
      </c>
      <c r="I336" s="33" t="s">
        <v>325</v>
      </c>
      <c r="J336" s="45">
        <v>27.393878311760002</v>
      </c>
      <c r="K336" s="52">
        <v>87.708604956474304</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10"/>
        <v>13.407614342549801</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11"/>
        <v>47.705382276813197</v>
      </c>
    </row>
    <row r="337" spans="1:44" x14ac:dyDescent="0.3">
      <c r="A337" s="33" t="s">
        <v>91</v>
      </c>
      <c r="C337" s="33" t="s">
        <v>91</v>
      </c>
      <c r="E337" s="33" t="s">
        <v>91</v>
      </c>
      <c r="G337" s="33" t="s">
        <v>91</v>
      </c>
      <c r="I337" s="33" t="s">
        <v>91</v>
      </c>
      <c r="J337" s="45">
        <v>23.893212152566399</v>
      </c>
      <c r="K337" s="52">
        <v>110.257627462789</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10"/>
        <v>16.3360209666887</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11"/>
        <v>68.001839136475098</v>
      </c>
    </row>
    <row r="338" spans="1:44" x14ac:dyDescent="0.3">
      <c r="A338" s="33" t="s">
        <v>106</v>
      </c>
      <c r="C338" s="33" t="s">
        <v>106</v>
      </c>
      <c r="E338" s="33" t="s">
        <v>106</v>
      </c>
      <c r="G338" s="33" t="s">
        <v>106</v>
      </c>
      <c r="I338" s="33" t="s">
        <v>106</v>
      </c>
      <c r="J338" s="45">
        <v>12.5616474298253</v>
      </c>
      <c r="K338" s="52">
        <v>19.831791180794902</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10"/>
        <v>18.110479328031001</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11"/>
        <v>79.433757491079703</v>
      </c>
    </row>
    <row r="339" spans="1:44" x14ac:dyDescent="0.3">
      <c r="A339" s="33" t="s">
        <v>172</v>
      </c>
      <c r="C339" s="33" t="s">
        <v>172</v>
      </c>
      <c r="E339" s="33" t="s">
        <v>172</v>
      </c>
      <c r="G339" s="33" t="s">
        <v>172</v>
      </c>
      <c r="I339" s="33" t="s">
        <v>172</v>
      </c>
      <c r="J339" s="45">
        <v>33.946323627532799</v>
      </c>
      <c r="K339" s="52">
        <v>119.322702089499</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10"/>
        <v>25.741932942995</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11"/>
        <v>86.353291223731603</v>
      </c>
    </row>
    <row r="340" spans="1:44" x14ac:dyDescent="0.3">
      <c r="A340" s="33" t="s">
        <v>183</v>
      </c>
      <c r="C340" s="33" t="s">
        <v>183</v>
      </c>
      <c r="E340" s="33" t="s">
        <v>183</v>
      </c>
      <c r="G340" s="33" t="s">
        <v>183</v>
      </c>
      <c r="I340" s="33" t="s">
        <v>183</v>
      </c>
      <c r="J340" s="45">
        <v>25.2401045588113</v>
      </c>
      <c r="K340" s="52">
        <v>79.293286121544398</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10"/>
        <v>17.444901296446499</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11"/>
        <v>97.873435464706603</v>
      </c>
    </row>
    <row r="341" spans="1:44" x14ac:dyDescent="0.3">
      <c r="A341" s="33" t="s">
        <v>241</v>
      </c>
      <c r="C341" s="33" t="s">
        <v>241</v>
      </c>
      <c r="E341" s="33" t="s">
        <v>241</v>
      </c>
      <c r="G341" s="33" t="s">
        <v>241</v>
      </c>
      <c r="I341" s="33" t="s">
        <v>241</v>
      </c>
      <c r="J341" s="45">
        <v>38.110714562144302</v>
      </c>
      <c r="K341" s="52">
        <v>109.949146484398</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10"/>
        <v>27.393878311760002</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11"/>
        <v>87.708604956474304</v>
      </c>
    </row>
    <row r="342" spans="1:44" x14ac:dyDescent="0.3">
      <c r="A342" s="33" t="s">
        <v>273</v>
      </c>
      <c r="C342" s="33" t="s">
        <v>273</v>
      </c>
      <c r="E342" s="33" t="s">
        <v>273</v>
      </c>
      <c r="G342" s="33" t="s">
        <v>273</v>
      </c>
      <c r="I342" s="33" t="s">
        <v>273</v>
      </c>
      <c r="J342" s="45">
        <v>23.358389961491699</v>
      </c>
      <c r="K342" s="52">
        <v>77.694624652803697</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10"/>
        <v>21.882198242714701</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11"/>
        <v>96.351290669461306</v>
      </c>
    </row>
    <row r="343" spans="1:44" x14ac:dyDescent="0.3">
      <c r="A343" s="33" t="s">
        <v>283</v>
      </c>
      <c r="C343" s="33" t="s">
        <v>283</v>
      </c>
      <c r="E343" s="33" t="s">
        <v>283</v>
      </c>
      <c r="G343" s="33" t="s">
        <v>283</v>
      </c>
      <c r="I343" s="33" t="s">
        <v>283</v>
      </c>
      <c r="J343" s="45">
        <v>37.388668497690702</v>
      </c>
      <c r="K343" s="52">
        <v>120</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10"/>
        <v>17.1430104301757</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11"/>
        <v>118.901950715659</v>
      </c>
    </row>
    <row r="344" spans="1:44" x14ac:dyDescent="0.3">
      <c r="A344" s="33" t="s">
        <v>300</v>
      </c>
      <c r="C344" s="33" t="s">
        <v>300</v>
      </c>
      <c r="E344" s="33" t="s">
        <v>300</v>
      </c>
      <c r="G344" s="33" t="s">
        <v>300</v>
      </c>
      <c r="I344" s="33" t="s">
        <v>300</v>
      </c>
      <c r="J344" s="45">
        <v>48.5331908142795</v>
      </c>
      <c r="K344" s="52">
        <v>119.863853885536</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10"/>
        <v>17.2053953763387</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11"/>
        <v>75.069888749234593</v>
      </c>
    </row>
    <row r="345" spans="1:44" x14ac:dyDescent="0.3">
      <c r="A345" s="33" t="s">
        <v>372</v>
      </c>
      <c r="C345" s="33" t="s">
        <v>372</v>
      </c>
      <c r="E345" s="33" t="s">
        <v>372</v>
      </c>
      <c r="G345" s="33" t="s">
        <v>372</v>
      </c>
      <c r="I345" s="33" t="s">
        <v>372</v>
      </c>
      <c r="J345" s="45">
        <v>21.882198242714701</v>
      </c>
      <c r="K345" s="52">
        <v>96.351290669461306</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10"/>
        <v>19.319292544176001</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11"/>
        <v>60.7620372420282</v>
      </c>
    </row>
    <row r="346" spans="1:44" x14ac:dyDescent="0.3">
      <c r="A346" s="33" t="s">
        <v>350</v>
      </c>
      <c r="C346" s="33" t="s">
        <v>350</v>
      </c>
      <c r="E346" s="33" t="s">
        <v>350</v>
      </c>
      <c r="G346" s="33" t="s">
        <v>350</v>
      </c>
      <c r="I346" s="33" t="s">
        <v>350</v>
      </c>
      <c r="J346" s="45">
        <v>10.071747873276101</v>
      </c>
      <c r="K346" s="52">
        <v>70.982782625803296</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10"/>
        <v>15.3766532031444</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11"/>
        <v>71.914653063788407</v>
      </c>
    </row>
    <row r="347" spans="1:44" x14ac:dyDescent="0.3">
      <c r="A347" s="33" t="s">
        <v>353</v>
      </c>
      <c r="C347" s="33" t="s">
        <v>353</v>
      </c>
      <c r="E347" s="33" t="s">
        <v>353</v>
      </c>
      <c r="G347" s="33" t="s">
        <v>353</v>
      </c>
      <c r="I347" s="33" t="s">
        <v>353</v>
      </c>
      <c r="J347" s="45">
        <v>21.666801827610598</v>
      </c>
      <c r="K347" s="52">
        <v>73.237046488881006</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10"/>
        <v>14.735507398576299</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11"/>
        <v>49.857064944159099</v>
      </c>
    </row>
    <row r="348" spans="1:44" x14ac:dyDescent="0.3">
      <c r="A348" s="33" t="s">
        <v>357</v>
      </c>
      <c r="C348" s="33" t="s">
        <v>357</v>
      </c>
      <c r="E348" s="33" t="s">
        <v>357</v>
      </c>
      <c r="G348" s="33" t="s">
        <v>357</v>
      </c>
      <c r="I348" s="33" t="s">
        <v>357</v>
      </c>
      <c r="J348" s="45">
        <v>32.943898985093597</v>
      </c>
      <c r="K348" s="52">
        <v>120</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10"/>
        <v>15.6781778326314</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11"/>
        <v>84.260329838809994</v>
      </c>
    </row>
    <row r="349" spans="1:44" x14ac:dyDescent="0.3">
      <c r="A349" s="33" t="s">
        <v>360</v>
      </c>
      <c r="C349" s="33" t="s">
        <v>360</v>
      </c>
      <c r="E349" s="33" t="s">
        <v>360</v>
      </c>
      <c r="G349" s="33" t="s">
        <v>360</v>
      </c>
      <c r="I349" s="33" t="s">
        <v>360</v>
      </c>
      <c r="J349" s="45">
        <v>17.5447018679757</v>
      </c>
      <c r="K349" s="52">
        <v>110.11556682571801</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10"/>
        <v>14.7185357653</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11"/>
        <v>72.576989552022098</v>
      </c>
    </row>
    <row r="350" spans="1:44" x14ac:dyDescent="0.3">
      <c r="A350" s="33" t="s">
        <v>368</v>
      </c>
      <c r="C350" s="33" t="s">
        <v>368</v>
      </c>
      <c r="E350" s="33" t="s">
        <v>368</v>
      </c>
      <c r="G350" s="33" t="s">
        <v>368</v>
      </c>
      <c r="I350" s="33" t="s">
        <v>368</v>
      </c>
      <c r="J350" s="45">
        <v>27.379821987987199</v>
      </c>
      <c r="K350" s="52">
        <v>91.108163140351493</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10"/>
        <v>16.3017159471977</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11"/>
        <v>65.305631460704106</v>
      </c>
    </row>
    <row r="351" spans="1:44" x14ac:dyDescent="0.3">
      <c r="A351" s="33" t="s">
        <v>370</v>
      </c>
      <c r="C351" s="33" t="s">
        <v>370</v>
      </c>
      <c r="E351" s="33" t="s">
        <v>370</v>
      </c>
      <c r="G351" s="33" t="s">
        <v>370</v>
      </c>
      <c r="I351" s="33" t="s">
        <v>370</v>
      </c>
      <c r="J351" s="45">
        <v>13.8118477262867</v>
      </c>
      <c r="K351" s="52">
        <v>118.12332167744999</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10"/>
        <v>28.082245682784201</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11"/>
        <v>90.752200323966093</v>
      </c>
    </row>
    <row r="352" spans="1:44" x14ac:dyDescent="0.3">
      <c r="A352" s="33" t="s">
        <v>328</v>
      </c>
      <c r="C352" s="33" t="s">
        <v>328</v>
      </c>
      <c r="E352" s="33" t="s">
        <v>328</v>
      </c>
      <c r="G352" s="33" t="s">
        <v>328</v>
      </c>
      <c r="I352" s="33" t="s">
        <v>328</v>
      </c>
      <c r="J352" s="45">
        <v>19.319292544176001</v>
      </c>
      <c r="K352" s="52">
        <v>60.7620372420282</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10"/>
        <v>28.472414008858401</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11"/>
        <v>93.874156776275996</v>
      </c>
    </row>
    <row r="353" spans="1:44" x14ac:dyDescent="0.3">
      <c r="A353" s="33" t="s">
        <v>63</v>
      </c>
      <c r="C353" s="33" t="s">
        <v>63</v>
      </c>
      <c r="E353" s="33" t="s">
        <v>63</v>
      </c>
      <c r="G353" s="33" t="s">
        <v>63</v>
      </c>
      <c r="I353" s="33" t="s">
        <v>63</v>
      </c>
      <c r="J353" s="45">
        <v>9.4488294006648204</v>
      </c>
      <c r="K353" s="52">
        <v>25.7212047386523</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10"/>
        <v>27.280738514477299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11"/>
        <v>95.110089303626395</v>
      </c>
    </row>
    <row r="354" spans="1:44" x14ac:dyDescent="0.3">
      <c r="A354" s="33" t="s">
        <v>74</v>
      </c>
      <c r="C354" s="33" t="s">
        <v>74</v>
      </c>
      <c r="E354" s="33" t="s">
        <v>74</v>
      </c>
      <c r="G354" s="33" t="s">
        <v>74</v>
      </c>
      <c r="I354" s="33" t="s">
        <v>74</v>
      </c>
      <c r="J354" s="45">
        <v>28.932932209826198</v>
      </c>
      <c r="K354" s="52">
        <v>90.002569110626197</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10"/>
        <v>15.8871702219031</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11"/>
        <v>69.746775036180395</v>
      </c>
    </row>
    <row r="355" spans="1:44" x14ac:dyDescent="0.3">
      <c r="A355" s="33" t="s">
        <v>110</v>
      </c>
      <c r="C355" s="33" t="s">
        <v>110</v>
      </c>
      <c r="E355" s="33" t="s">
        <v>110</v>
      </c>
      <c r="G355" s="33" t="s">
        <v>110</v>
      </c>
      <c r="I355" s="33" t="s">
        <v>110</v>
      </c>
      <c r="J355" s="45">
        <v>35.978507233000101</v>
      </c>
      <c r="K355" s="52">
        <v>119.093307323224</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10"/>
        <v>15.7658991587389</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11"/>
        <v>66.841434833755898</v>
      </c>
    </row>
    <row r="356" spans="1:44" x14ac:dyDescent="0.3">
      <c r="A356" s="33" t="s">
        <v>114</v>
      </c>
      <c r="C356" s="33" t="s">
        <v>114</v>
      </c>
      <c r="E356" s="33" t="s">
        <v>114</v>
      </c>
      <c r="G356" s="33" t="s">
        <v>114</v>
      </c>
      <c r="I356" s="33" t="s">
        <v>114</v>
      </c>
      <c r="J356" s="45">
        <v>12.639702229438001</v>
      </c>
      <c r="K356" s="52">
        <v>24.289990040800301</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10"/>
        <v>16.774251198237799</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11"/>
        <v>59.456309091172599</v>
      </c>
    </row>
    <row r="357" spans="1:44" x14ac:dyDescent="0.3">
      <c r="A357" s="33" t="s">
        <v>264</v>
      </c>
      <c r="C357" s="33" t="s">
        <v>264</v>
      </c>
      <c r="E357" s="33" t="s">
        <v>264</v>
      </c>
      <c r="G357" s="33" t="s">
        <v>264</v>
      </c>
      <c r="I357" s="33" t="s">
        <v>264</v>
      </c>
      <c r="J357" s="45">
        <v>19.789131461229701</v>
      </c>
      <c r="K357" s="52">
        <v>73.133163742412904</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10"/>
        <v>22.4037712981896</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11"/>
        <v>88.141288659890293</v>
      </c>
    </row>
    <row r="358" spans="1:44" x14ac:dyDescent="0.3">
      <c r="A358" s="33" t="s">
        <v>277</v>
      </c>
      <c r="C358" s="33" t="s">
        <v>277</v>
      </c>
      <c r="E358" s="33" t="s">
        <v>277</v>
      </c>
      <c r="G358" s="33" t="s">
        <v>277</v>
      </c>
      <c r="I358" s="33" t="s">
        <v>277</v>
      </c>
      <c r="J358" s="45">
        <v>15.5986275806147</v>
      </c>
      <c r="K358" s="52">
        <v>56.862433218259802</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10"/>
        <v>18.227835249247001</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11"/>
        <v>67.414311965510606</v>
      </c>
    </row>
    <row r="359" spans="1:44" x14ac:dyDescent="0.3">
      <c r="A359" s="33" t="s">
        <v>340</v>
      </c>
      <c r="C359" s="33" t="s">
        <v>340</v>
      </c>
      <c r="E359" s="33" t="s">
        <v>340</v>
      </c>
      <c r="G359" s="33" t="s">
        <v>340</v>
      </c>
      <c r="I359" s="33" t="s">
        <v>340</v>
      </c>
      <c r="J359" s="45">
        <v>22.4037712981896</v>
      </c>
      <c r="K359" s="52">
        <v>88.141288659890293</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10"/>
        <v>20.854734637500499</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11"/>
        <v>91.273413455105299</v>
      </c>
    </row>
    <row r="360" spans="1:44" x14ac:dyDescent="0.3">
      <c r="A360" s="33" t="s">
        <v>170</v>
      </c>
      <c r="C360" s="33" t="s">
        <v>170</v>
      </c>
      <c r="E360" s="33" t="s">
        <v>170</v>
      </c>
      <c r="G360" s="33" t="s">
        <v>170</v>
      </c>
      <c r="I360" s="33" t="s">
        <v>170</v>
      </c>
      <c r="J360" s="45">
        <v>18.389025862714199</v>
      </c>
      <c r="K360" s="52">
        <v>119.729038282573</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10"/>
        <v>13.096284036249299</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11"/>
        <v>60.992782411770101</v>
      </c>
    </row>
    <row r="361" spans="1:44" x14ac:dyDescent="0.3">
      <c r="A361" s="33" t="s">
        <v>229</v>
      </c>
      <c r="C361" s="33" t="s">
        <v>229</v>
      </c>
      <c r="E361" s="33" t="s">
        <v>229</v>
      </c>
      <c r="G361" s="33" t="s">
        <v>229</v>
      </c>
      <c r="I361" s="33" t="s">
        <v>229</v>
      </c>
      <c r="J361" s="45">
        <v>22.906912944681899</v>
      </c>
      <c r="K361" s="52">
        <v>79.438259550529693</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10"/>
        <v>17.412595775401201</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11"/>
        <v>59.563759900275201</v>
      </c>
    </row>
    <row r="362" spans="1:44" x14ac:dyDescent="0.3">
      <c r="A362" s="33" t="s">
        <v>248</v>
      </c>
      <c r="C362" s="33" t="s">
        <v>248</v>
      </c>
      <c r="E362" s="33" t="s">
        <v>248</v>
      </c>
      <c r="G362" s="33" t="s">
        <v>248</v>
      </c>
      <c r="I362" s="33" t="s">
        <v>248</v>
      </c>
      <c r="J362" s="45">
        <v>23.855671056963299</v>
      </c>
      <c r="K362" s="52">
        <v>88.332456447778995</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10"/>
        <v>13.5558536903229</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11"/>
        <v>79.298203850888001</v>
      </c>
    </row>
    <row r="363" spans="1:44" x14ac:dyDescent="0.3">
      <c r="A363" s="33" t="s">
        <v>365</v>
      </c>
      <c r="C363" s="33" t="s">
        <v>365</v>
      </c>
      <c r="E363" s="33" t="s">
        <v>365</v>
      </c>
      <c r="G363" s="33" t="s">
        <v>365</v>
      </c>
      <c r="I363" s="33" t="s">
        <v>365</v>
      </c>
      <c r="J363" s="45">
        <v>18.736868911501901</v>
      </c>
      <c r="K363" s="52">
        <v>56.998096483913699</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10"/>
        <v>16.496230400978099</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11"/>
        <v>67.352912333362596</v>
      </c>
    </row>
    <row r="364" spans="1:44" ht="15" thickBot="1" x14ac:dyDescent="0.35">
      <c r="A364" s="34" t="s">
        <v>369</v>
      </c>
      <c r="C364" s="34" t="s">
        <v>369</v>
      </c>
      <c r="E364" s="34" t="s">
        <v>369</v>
      </c>
      <c r="G364" s="34" t="s">
        <v>369</v>
      </c>
      <c r="I364" s="34" t="s">
        <v>369</v>
      </c>
      <c r="J364" s="45">
        <v>39.6858523604566</v>
      </c>
      <c r="K364" s="53">
        <v>120</v>
      </c>
    </row>
    <row r="365" spans="1:44" ht="15" thickBot="1" x14ac:dyDescent="0.35">
      <c r="AA365" s="54" t="s">
        <v>3</v>
      </c>
      <c r="AB365" s="54"/>
      <c r="AC365" s="54"/>
      <c r="AD365" s="56">
        <v>14.717718717898</v>
      </c>
      <c r="AO365" s="54" t="s">
        <v>3</v>
      </c>
      <c r="AP365" s="54"/>
      <c r="AQ365" s="54"/>
      <c r="AR365" s="56">
        <v>58.100170648764198</v>
      </c>
    </row>
    <row r="367" spans="1:44" x14ac:dyDescent="0.3">
      <c r="AB367" t="s">
        <v>9</v>
      </c>
      <c r="AD367">
        <f>AVERAGEIF(AB3:AB324,AB367,AD3:AD324)</f>
        <v>25.395491656167287</v>
      </c>
      <c r="AP367" t="s">
        <v>9</v>
      </c>
      <c r="AR367">
        <f>AVERAGEIF(AP3:AP324,AP367,AR3:AR324)</f>
        <v>100.27734843835725</v>
      </c>
    </row>
  </sheetData>
  <sortState xmlns:xlrd2="http://schemas.microsoft.com/office/spreadsheetml/2017/richdata2" ref="AA3:AD336">
    <sortCondition ref="AC3:AC33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262C-6019-4798-902F-F7425CDFCD66}">
  <sheetPr codeName="Sheet7"/>
  <dimension ref="A1:AW367"/>
  <sheetViews>
    <sheetView topLeftCell="AJ1" workbookViewId="0">
      <selection activeCell="AW1" sqref="AW1"/>
    </sheetView>
  </sheetViews>
  <sheetFormatPr defaultRowHeight="14.4" x14ac:dyDescent="0.3"/>
  <cols>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1309</v>
      </c>
      <c r="AO1" s="31" t="s">
        <v>1279</v>
      </c>
      <c r="AP1" s="31"/>
      <c r="AQ1" s="31"/>
      <c r="AR1" s="55" t="s">
        <v>1310</v>
      </c>
    </row>
    <row r="2" spans="1:49" ht="15" thickBot="1" x14ac:dyDescent="0.35">
      <c r="A2" s="31" t="s">
        <v>1279</v>
      </c>
      <c r="B2" s="35" t="s">
        <v>1294</v>
      </c>
      <c r="C2" s="35" t="s">
        <v>1300</v>
      </c>
      <c r="E2" s="31" t="s">
        <v>1279</v>
      </c>
      <c r="F2" s="41" t="s">
        <v>1294</v>
      </c>
      <c r="G2" s="41" t="s">
        <v>1300</v>
      </c>
      <c r="I2" s="31" t="s">
        <v>1279</v>
      </c>
      <c r="J2" s="41" t="s">
        <v>1294</v>
      </c>
      <c r="K2" s="41" t="s">
        <v>1300</v>
      </c>
      <c r="M2" s="31" t="s">
        <v>1279</v>
      </c>
      <c r="N2" s="41" t="s">
        <v>1294</v>
      </c>
      <c r="O2" s="41" t="s">
        <v>1300</v>
      </c>
      <c r="Q2" s="31" t="s">
        <v>1279</v>
      </c>
      <c r="R2" s="41" t="s">
        <v>1294</v>
      </c>
      <c r="S2" s="41" t="s">
        <v>1300</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1295</v>
      </c>
      <c r="C3" s="36" t="s">
        <v>1301</v>
      </c>
      <c r="E3" s="32" t="s">
        <v>1280</v>
      </c>
      <c r="F3" s="42" t="s">
        <v>1295</v>
      </c>
      <c r="G3" s="42" t="s">
        <v>1301</v>
      </c>
      <c r="I3" s="32" t="s">
        <v>1280</v>
      </c>
      <c r="J3" s="42" t="s">
        <v>1295</v>
      </c>
      <c r="K3" s="42" t="s">
        <v>1301</v>
      </c>
      <c r="M3" s="32" t="s">
        <v>1280</v>
      </c>
      <c r="N3" s="42" t="s">
        <v>1295</v>
      </c>
      <c r="O3" s="42" t="s">
        <v>1301</v>
      </c>
      <c r="Q3" s="32" t="s">
        <v>1280</v>
      </c>
      <c r="R3" s="42" t="s">
        <v>1295</v>
      </c>
      <c r="S3" s="42" t="s">
        <v>1301</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8.1070515409074009</v>
      </c>
      <c r="AE3">
        <f t="shared" ref="AE3:AE66" si="1">VLOOKUP($AA3,$E$4:$F$364,2,FALSE)</f>
        <v>7.4532656860366702</v>
      </c>
      <c r="AF3">
        <f t="shared" ref="AF3:AF66" si="2">VLOOKUP($AA3,$I$4:$J$364,2,FALSE)</f>
        <v>7.8822575015024601</v>
      </c>
      <c r="AG3">
        <f t="shared" ref="AG3:AG66" si="3">VLOOKUP($AA3,$M$4:$N$364,2,FALSE)</f>
        <v>7.5188571557547403</v>
      </c>
      <c r="AI3">
        <f t="shared" ref="AI3:AI66" si="4">VLOOKUP($AA3,$Q$4:$R$364,2,FALSE)</f>
        <v>7.0183836944814004</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14.4208001461266</v>
      </c>
      <c r="AS3">
        <f t="shared" ref="AS3:AS66" si="6">VLOOKUP($AO3,$E$4:$G$364,3,FALSE)</f>
        <v>15.6747113544436</v>
      </c>
      <c r="AT3">
        <f t="shared" ref="AT3:AT66" si="7">VLOOKUP($AO3,$I$4:$K$364,3,FALSE)</f>
        <v>16.047847507026901</v>
      </c>
      <c r="AU3">
        <f t="shared" ref="AU3:AU66" si="8">VLOOKUP($AO3,$M$4:$O$364,3,FALSE)</f>
        <v>14.2973765413176</v>
      </c>
      <c r="AW3">
        <f t="shared" ref="AW3:AW66" si="9">VLOOKUP($AO3,$Q$4:$S$364,3,FALSE)</f>
        <v>12.4545850220051</v>
      </c>
    </row>
    <row r="4" spans="1:49" x14ac:dyDescent="0.3">
      <c r="A4" s="33" t="s">
        <v>75</v>
      </c>
      <c r="B4" s="37">
        <v>9.3727357267394709</v>
      </c>
      <c r="C4" s="37">
        <v>18.738253052095398</v>
      </c>
      <c r="E4" s="33" t="s">
        <v>75</v>
      </c>
      <c r="F4" s="43">
        <v>9.0061787586950004</v>
      </c>
      <c r="G4" s="43">
        <v>18.276429460042699</v>
      </c>
      <c r="I4" s="33" t="s">
        <v>75</v>
      </c>
      <c r="J4" s="37">
        <v>9.5275769075231995</v>
      </c>
      <c r="K4" s="37">
        <v>19.075872232341901</v>
      </c>
      <c r="M4" s="33" t="s">
        <v>75</v>
      </c>
      <c r="N4" s="43">
        <v>9.3419142532362507</v>
      </c>
      <c r="O4" s="43">
        <v>18.091658675085299</v>
      </c>
      <c r="Q4" s="33" t="s">
        <v>75</v>
      </c>
      <c r="R4" s="43">
        <v>8.8195601118023408</v>
      </c>
      <c r="S4" s="43">
        <v>18.0660149283366</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7.5336235512376799</v>
      </c>
      <c r="AE4">
        <f t="shared" si="1"/>
        <v>7.2883690421948399</v>
      </c>
      <c r="AF4">
        <f t="shared" si="2"/>
        <v>7.5992815059603096</v>
      </c>
      <c r="AG4">
        <f t="shared" si="3"/>
        <v>7.3298312261025798</v>
      </c>
      <c r="AI4">
        <f t="shared" si="4"/>
        <v>6.7889126232445198</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21.267633301543299</v>
      </c>
      <c r="AS4">
        <f t="shared" si="6"/>
        <v>20.701376225201699</v>
      </c>
      <c r="AT4">
        <f t="shared" si="7"/>
        <v>24.550627140323598</v>
      </c>
      <c r="AU4">
        <f t="shared" si="8"/>
        <v>22.1515198181581</v>
      </c>
      <c r="AW4">
        <f t="shared" si="9"/>
        <v>21.4147498833496</v>
      </c>
    </row>
    <row r="5" spans="1:49" x14ac:dyDescent="0.3">
      <c r="A5" s="33" t="s">
        <v>81</v>
      </c>
      <c r="B5" s="37">
        <v>8.8805956513140902</v>
      </c>
      <c r="C5" s="37">
        <v>11.431107632168199</v>
      </c>
      <c r="E5" s="33" t="s">
        <v>81</v>
      </c>
      <c r="F5" s="43">
        <v>8.5756871210467907</v>
      </c>
      <c r="G5" s="43">
        <v>10.5235479771121</v>
      </c>
      <c r="I5" s="33" t="s">
        <v>81</v>
      </c>
      <c r="J5" s="37">
        <v>8.8085593354141096</v>
      </c>
      <c r="K5" s="37">
        <v>14.2242533169716</v>
      </c>
      <c r="M5" s="33" t="s">
        <v>81</v>
      </c>
      <c r="N5" s="43">
        <v>8.7655254003041208</v>
      </c>
      <c r="O5" s="43">
        <v>10.912518944665401</v>
      </c>
      <c r="Q5" s="33" t="s">
        <v>81</v>
      </c>
      <c r="R5" s="43">
        <v>7.4576213819649997</v>
      </c>
      <c r="S5" s="43">
        <v>9.8288755854898202</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7.9235230868100404</v>
      </c>
      <c r="AE5">
        <f t="shared" si="1"/>
        <v>7.6967992748056897</v>
      </c>
      <c r="AF5">
        <f t="shared" si="2"/>
        <v>8.01866867651934</v>
      </c>
      <c r="AG5">
        <f t="shared" si="3"/>
        <v>7.9747309047166697</v>
      </c>
      <c r="AI5">
        <f t="shared" si="4"/>
        <v>7.29576151522327</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16.603730200644701</v>
      </c>
      <c r="AS5">
        <f t="shared" si="6"/>
        <v>16.568573656970401</v>
      </c>
      <c r="AT5">
        <f t="shared" si="7"/>
        <v>19.336096459756199</v>
      </c>
      <c r="AU5">
        <f t="shared" si="8"/>
        <v>18.527601520524001</v>
      </c>
      <c r="AW5">
        <f t="shared" si="9"/>
        <v>16.474677092054201</v>
      </c>
    </row>
    <row r="6" spans="1:49" x14ac:dyDescent="0.3">
      <c r="A6" s="33" t="s">
        <v>130</v>
      </c>
      <c r="B6" s="37">
        <v>8.2946350950678394</v>
      </c>
      <c r="C6" s="37">
        <v>22.3550332919657</v>
      </c>
      <c r="E6" s="33" t="s">
        <v>130</v>
      </c>
      <c r="F6" s="43">
        <v>8.1215133037094702</v>
      </c>
      <c r="G6" s="43">
        <v>23.590270773442899</v>
      </c>
      <c r="I6" s="33" t="s">
        <v>130</v>
      </c>
      <c r="J6" s="37">
        <v>8.6732346078312297</v>
      </c>
      <c r="K6" s="37">
        <v>22.666124266376301</v>
      </c>
      <c r="M6" s="33" t="s">
        <v>130</v>
      </c>
      <c r="N6" s="43">
        <v>8.47106462335889</v>
      </c>
      <c r="O6" s="43">
        <v>21.405925993941501</v>
      </c>
      <c r="Q6" s="33" t="s">
        <v>130</v>
      </c>
      <c r="R6" s="43">
        <v>7.7908024889832097</v>
      </c>
      <c r="S6" s="43">
        <v>23.217813852329201</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7.3060995036071699</v>
      </c>
      <c r="AE6">
        <f t="shared" si="1"/>
        <v>7.2309913213090899</v>
      </c>
      <c r="AF6">
        <f t="shared" si="2"/>
        <v>7.6116807750850102</v>
      </c>
      <c r="AG6">
        <f t="shared" si="3"/>
        <v>7.5267348127020997</v>
      </c>
      <c r="AI6">
        <f t="shared" si="4"/>
        <v>6.87042639234219</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12.983326409551699</v>
      </c>
      <c r="AS6">
        <f t="shared" si="6"/>
        <v>11.9893876160359</v>
      </c>
      <c r="AT6">
        <f t="shared" si="7"/>
        <v>14.817031500455901</v>
      </c>
      <c r="AU6">
        <f t="shared" si="8"/>
        <v>13.6117819966582</v>
      </c>
      <c r="AW6">
        <f t="shared" si="9"/>
        <v>11.6092529770707</v>
      </c>
    </row>
    <row r="7" spans="1:49" x14ac:dyDescent="0.3">
      <c r="A7" s="33" t="s">
        <v>175</v>
      </c>
      <c r="B7" s="37">
        <v>8.5171287783470397</v>
      </c>
      <c r="C7" s="37">
        <v>10.941134166792599</v>
      </c>
      <c r="E7" s="33" t="s">
        <v>175</v>
      </c>
      <c r="F7" s="43">
        <v>8.4545269480822007</v>
      </c>
      <c r="G7" s="43">
        <v>10.512614981723701</v>
      </c>
      <c r="I7" s="33" t="s">
        <v>175</v>
      </c>
      <c r="J7" s="37">
        <v>9.2224098018507892</v>
      </c>
      <c r="K7" s="37">
        <v>11.6849450994072</v>
      </c>
      <c r="M7" s="33" t="s">
        <v>175</v>
      </c>
      <c r="N7" s="43">
        <v>9.2567458613163396</v>
      </c>
      <c r="O7" s="43">
        <v>12.1650179292415</v>
      </c>
      <c r="Q7" s="33" t="s">
        <v>175</v>
      </c>
      <c r="R7" s="43">
        <v>8.4578173617440306</v>
      </c>
      <c r="S7" s="43">
        <v>10.6380152303714</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8.0936505890320394</v>
      </c>
      <c r="AE7">
        <f t="shared" si="1"/>
        <v>7.6902703343317196</v>
      </c>
      <c r="AF7">
        <f t="shared" si="2"/>
        <v>8.0786001772267308</v>
      </c>
      <c r="AG7">
        <f t="shared" si="3"/>
        <v>7.9093510145296397</v>
      </c>
      <c r="AI7">
        <f t="shared" si="4"/>
        <v>7.2218819451199403</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16.617945448082601</v>
      </c>
      <c r="AS7">
        <f t="shared" si="6"/>
        <v>15.314552380296201</v>
      </c>
      <c r="AT7">
        <f t="shared" si="7"/>
        <v>16.992658067281699</v>
      </c>
      <c r="AU7">
        <f t="shared" si="8"/>
        <v>15.264686460081901</v>
      </c>
      <c r="AW7">
        <f t="shared" si="9"/>
        <v>12.9938938381054</v>
      </c>
    </row>
    <row r="8" spans="1:49" x14ac:dyDescent="0.3">
      <c r="A8" s="33" t="s">
        <v>195</v>
      </c>
      <c r="B8" s="37">
        <v>10.2428906766745</v>
      </c>
      <c r="C8" s="37">
        <v>27.191385787477099</v>
      </c>
      <c r="E8" s="33" t="s">
        <v>195</v>
      </c>
      <c r="F8" s="43">
        <v>10.558699149598899</v>
      </c>
      <c r="G8" s="43">
        <v>31.0369939577322</v>
      </c>
      <c r="I8" s="33" t="s">
        <v>195</v>
      </c>
      <c r="J8" s="37">
        <v>10.445066011068899</v>
      </c>
      <c r="K8" s="37">
        <v>29.333625488770299</v>
      </c>
      <c r="M8" s="33" t="s">
        <v>195</v>
      </c>
      <c r="N8" s="43">
        <v>9.9626891438677792</v>
      </c>
      <c r="O8" s="43">
        <v>30.874160470782599</v>
      </c>
      <c r="Q8" s="33" t="s">
        <v>195</v>
      </c>
      <c r="R8" s="43">
        <v>9.8422119018623597</v>
      </c>
      <c r="S8" s="43">
        <v>30.849431808110499</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7.2906107345086602</v>
      </c>
      <c r="AE8">
        <f t="shared" si="1"/>
        <v>6.9257415819363697</v>
      </c>
      <c r="AF8">
        <f t="shared" si="2"/>
        <v>7.7381849920051096</v>
      </c>
      <c r="AG8">
        <f t="shared" si="3"/>
        <v>7.4652576766824597</v>
      </c>
      <c r="AI8">
        <f t="shared" si="4"/>
        <v>6.6573408809739902</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9.6167766270965807</v>
      </c>
      <c r="AS8">
        <f t="shared" si="6"/>
        <v>9.0506118498683694</v>
      </c>
      <c r="AT8">
        <f t="shared" si="7"/>
        <v>9.9051887386091693</v>
      </c>
      <c r="AU8">
        <f t="shared" si="8"/>
        <v>10.5203317794511</v>
      </c>
      <c r="AW8">
        <f t="shared" si="9"/>
        <v>8.4902056311952592</v>
      </c>
    </row>
    <row r="9" spans="1:49" x14ac:dyDescent="0.3">
      <c r="A9" s="33" t="s">
        <v>209</v>
      </c>
      <c r="B9" s="37">
        <v>9.2080915357869593</v>
      </c>
      <c r="C9" s="37">
        <v>16.127395753825599</v>
      </c>
      <c r="E9" s="33" t="s">
        <v>209</v>
      </c>
      <c r="F9" s="43">
        <v>8.3379841064498308</v>
      </c>
      <c r="G9" s="43">
        <v>15.802441185087799</v>
      </c>
      <c r="I9" s="33" t="s">
        <v>209</v>
      </c>
      <c r="J9" s="37">
        <v>8.3774882317611592</v>
      </c>
      <c r="K9" s="37">
        <v>23.384261471302999</v>
      </c>
      <c r="M9" s="33" t="s">
        <v>209</v>
      </c>
      <c r="N9" s="43">
        <v>8.8541590304424993</v>
      </c>
      <c r="O9" s="43">
        <v>23.980234054267299</v>
      </c>
      <c r="Q9" s="33" t="s">
        <v>209</v>
      </c>
      <c r="R9" s="43">
        <v>8.0660745186909892</v>
      </c>
      <c r="S9" s="43">
        <v>22.662878655157598</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7.8135054403269102</v>
      </c>
      <c r="AE9">
        <f t="shared" si="1"/>
        <v>7.2221061643835602</v>
      </c>
      <c r="AF9">
        <f t="shared" si="2"/>
        <v>8.4716369753014593</v>
      </c>
      <c r="AG9">
        <f t="shared" si="3"/>
        <v>8.2711980921467703</v>
      </c>
      <c r="AI9">
        <f t="shared" si="4"/>
        <v>6.9979015490569401</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7.3846182008368197</v>
      </c>
      <c r="AS9">
        <f t="shared" si="6"/>
        <v>7.2806027164197902</v>
      </c>
      <c r="AT9">
        <f t="shared" si="7"/>
        <v>8.1383138039885008</v>
      </c>
      <c r="AU9">
        <f t="shared" si="8"/>
        <v>7.5638476697090899</v>
      </c>
      <c r="AW9">
        <f t="shared" si="9"/>
        <v>6.6121915949874097</v>
      </c>
    </row>
    <row r="10" spans="1:49" x14ac:dyDescent="0.3">
      <c r="A10" s="33" t="s">
        <v>261</v>
      </c>
      <c r="B10" s="37">
        <v>8.4471482248685792</v>
      </c>
      <c r="C10" s="37">
        <v>12.8068440857989</v>
      </c>
      <c r="E10" s="33" t="s">
        <v>261</v>
      </c>
      <c r="F10" s="43">
        <v>8.2291504750953504</v>
      </c>
      <c r="G10" s="43">
        <v>12.565881791060001</v>
      </c>
      <c r="I10" s="33" t="s">
        <v>261</v>
      </c>
      <c r="J10" s="37">
        <v>8.8967876346548405</v>
      </c>
      <c r="K10" s="37">
        <v>12.951964532903199</v>
      </c>
      <c r="M10" s="33" t="s">
        <v>261</v>
      </c>
      <c r="N10" s="43">
        <v>8.3660107880097101</v>
      </c>
      <c r="O10" s="43">
        <v>12.246004155516699</v>
      </c>
      <c r="Q10" s="33" t="s">
        <v>261</v>
      </c>
      <c r="R10" s="43">
        <v>7.8180485685649304</v>
      </c>
      <c r="S10" s="43">
        <v>11.648845070230699</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8.1535045620878002</v>
      </c>
      <c r="AE10">
        <f t="shared" si="1"/>
        <v>7.7395980539850298</v>
      </c>
      <c r="AF10">
        <f t="shared" si="2"/>
        <v>8.2028290591122008</v>
      </c>
      <c r="AG10">
        <f t="shared" si="3"/>
        <v>7.88899814615199</v>
      </c>
      <c r="AI10">
        <f t="shared" si="4"/>
        <v>7.3447822622085299</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14.262271000558</v>
      </c>
      <c r="AS10">
        <f t="shared" si="6"/>
        <v>12.9914309969194</v>
      </c>
      <c r="AT10">
        <f t="shared" si="7"/>
        <v>14.7237583759188</v>
      </c>
      <c r="AU10">
        <f t="shared" si="8"/>
        <v>14.500909438582401</v>
      </c>
      <c r="AW10">
        <f t="shared" si="9"/>
        <v>13.0275073733185</v>
      </c>
    </row>
    <row r="11" spans="1:49" x14ac:dyDescent="0.3">
      <c r="A11" s="33" t="s">
        <v>1281</v>
      </c>
      <c r="B11" s="37">
        <v>8.1860144133174195</v>
      </c>
      <c r="C11" s="37">
        <v>12.7073964440717</v>
      </c>
      <c r="E11" s="33" t="s">
        <v>1281</v>
      </c>
      <c r="F11" s="43">
        <v>7.82142392491851</v>
      </c>
      <c r="G11" s="43">
        <v>11.539180369919601</v>
      </c>
      <c r="I11" s="33" t="s">
        <v>1281</v>
      </c>
      <c r="J11" s="37">
        <v>8.3254780945437208</v>
      </c>
      <c r="K11" s="37">
        <v>13.392924590767899</v>
      </c>
      <c r="M11" s="33" t="s">
        <v>1281</v>
      </c>
      <c r="N11" s="43">
        <v>8.07259527624303</v>
      </c>
      <c r="O11" s="43">
        <v>13.077638604704401</v>
      </c>
      <c r="Q11" s="33" t="s">
        <v>1281</v>
      </c>
      <c r="R11" s="43">
        <v>7.3028062951557899</v>
      </c>
      <c r="S11" s="43">
        <v>11.640259844935599</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7.7476245511267701</v>
      </c>
      <c r="AE11">
        <f t="shared" si="1"/>
        <v>7.5861127677746403</v>
      </c>
      <c r="AF11">
        <f t="shared" si="2"/>
        <v>8.1597370520321899</v>
      </c>
      <c r="AG11">
        <f t="shared" si="3"/>
        <v>7.7948967391572204</v>
      </c>
      <c r="AI11">
        <f t="shared" si="4"/>
        <v>7.11600073269119</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14.3029157883058</v>
      </c>
      <c r="AS11">
        <f t="shared" si="6"/>
        <v>13.088420771245699</v>
      </c>
      <c r="AT11">
        <f t="shared" si="7"/>
        <v>14.856070718694699</v>
      </c>
      <c r="AU11">
        <f t="shared" si="8"/>
        <v>14.7901840814216</v>
      </c>
      <c r="AW11">
        <f t="shared" si="9"/>
        <v>13.5770068776605</v>
      </c>
    </row>
    <row r="12" spans="1:49" x14ac:dyDescent="0.3">
      <c r="A12" s="33" t="s">
        <v>112</v>
      </c>
      <c r="B12" s="37">
        <v>8.7759348615829804</v>
      </c>
      <c r="C12" s="37">
        <v>12.4214516145161</v>
      </c>
      <c r="E12" s="33" t="s">
        <v>112</v>
      </c>
      <c r="F12" s="43">
        <v>8.5002935879321004</v>
      </c>
      <c r="G12" s="43">
        <v>11.424327746185201</v>
      </c>
      <c r="I12" s="33" t="s">
        <v>112</v>
      </c>
      <c r="J12" s="37">
        <v>9.0032101745626694</v>
      </c>
      <c r="K12" s="37">
        <v>13.1181632408244</v>
      </c>
      <c r="M12" s="33" t="s">
        <v>112</v>
      </c>
      <c r="N12" s="43">
        <v>8.9184678786515104</v>
      </c>
      <c r="O12" s="43">
        <v>13.066459423490301</v>
      </c>
      <c r="Q12" s="33" t="s">
        <v>112</v>
      </c>
      <c r="R12" s="43">
        <v>8.0701651976721802</v>
      </c>
      <c r="S12" s="43">
        <v>10.536223864448401</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7.7573458443514403</v>
      </c>
      <c r="AE12">
        <f t="shared" si="1"/>
        <v>7.4983677645059998</v>
      </c>
      <c r="AF12">
        <f t="shared" si="2"/>
        <v>8.0330616771957608</v>
      </c>
      <c r="AG12">
        <f t="shared" si="3"/>
        <v>7.7327155288971001</v>
      </c>
      <c r="AI12">
        <f t="shared" si="4"/>
        <v>6.8127354771270303</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18.9192799915139</v>
      </c>
      <c r="AS12">
        <f t="shared" si="6"/>
        <v>21.313566655597199</v>
      </c>
      <c r="AT12">
        <f t="shared" si="7"/>
        <v>21.262299011197101</v>
      </c>
      <c r="AU12">
        <f t="shared" si="8"/>
        <v>14.8461562983283</v>
      </c>
      <c r="AW12">
        <f t="shared" si="9"/>
        <v>12.4728482181986</v>
      </c>
    </row>
    <row r="13" spans="1:49" x14ac:dyDescent="0.3">
      <c r="A13" s="33" t="s">
        <v>180</v>
      </c>
      <c r="B13" s="37">
        <v>7.6764861608309598</v>
      </c>
      <c r="C13" s="37">
        <v>11.6082638997842</v>
      </c>
      <c r="E13" s="33" t="s">
        <v>180</v>
      </c>
      <c r="F13" s="43">
        <v>7.32687373456295</v>
      </c>
      <c r="G13" s="43">
        <v>10.888892768752401</v>
      </c>
      <c r="I13" s="33" t="s">
        <v>180</v>
      </c>
      <c r="J13" s="37">
        <v>7.8970816673625599</v>
      </c>
      <c r="K13" s="37">
        <v>12.9053545479902</v>
      </c>
      <c r="M13" s="33" t="s">
        <v>180</v>
      </c>
      <c r="N13" s="43">
        <v>7.2942952681227897</v>
      </c>
      <c r="O13" s="43">
        <v>12.434376907339299</v>
      </c>
      <c r="Q13" s="33" t="s">
        <v>180</v>
      </c>
      <c r="R13" s="43">
        <v>6.65650915450074</v>
      </c>
      <c r="S13" s="43">
        <v>10.306792516565499</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7.79011280240407</v>
      </c>
      <c r="AE13">
        <f t="shared" si="1"/>
        <v>7.60347568985783</v>
      </c>
      <c r="AF13">
        <f t="shared" si="2"/>
        <v>8.0768194467685301</v>
      </c>
      <c r="AG13">
        <f t="shared" si="3"/>
        <v>7.7717724627975597</v>
      </c>
      <c r="AI13">
        <f t="shared" si="4"/>
        <v>6.9428346659414197</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14.331682903548399</v>
      </c>
      <c r="AS13">
        <f t="shared" si="6"/>
        <v>12.5163272282268</v>
      </c>
      <c r="AT13">
        <f t="shared" si="7"/>
        <v>18.974799928304499</v>
      </c>
      <c r="AU13">
        <f t="shared" si="8"/>
        <v>14.276657862867401</v>
      </c>
      <c r="AW13">
        <f t="shared" si="9"/>
        <v>11.9559028468578</v>
      </c>
    </row>
    <row r="14" spans="1:49" x14ac:dyDescent="0.3">
      <c r="A14" s="33" t="s">
        <v>192</v>
      </c>
      <c r="B14" s="37">
        <v>7.8968057783386199</v>
      </c>
      <c r="C14" s="37">
        <v>12.9262054295778</v>
      </c>
      <c r="E14" s="33" t="s">
        <v>192</v>
      </c>
      <c r="F14" s="43">
        <v>7.5590460951929401</v>
      </c>
      <c r="G14" s="43">
        <v>11.997726278752401</v>
      </c>
      <c r="I14" s="33" t="s">
        <v>192</v>
      </c>
      <c r="J14" s="37">
        <v>8.0759641665951403</v>
      </c>
      <c r="K14" s="37">
        <v>13.4087713046306</v>
      </c>
      <c r="M14" s="33" t="s">
        <v>192</v>
      </c>
      <c r="N14" s="43">
        <v>8.0463649005221498</v>
      </c>
      <c r="O14" s="43">
        <v>13.2356075880707</v>
      </c>
      <c r="Q14" s="33" t="s">
        <v>192</v>
      </c>
      <c r="R14" s="43">
        <v>7.1654349457784097</v>
      </c>
      <c r="S14" s="43">
        <v>11.977848897112199</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7.28649427439478</v>
      </c>
      <c r="AE14">
        <f t="shared" si="1"/>
        <v>6.7774386358820697</v>
      </c>
      <c r="AF14">
        <f t="shared" si="2"/>
        <v>7.4212148991162703</v>
      </c>
      <c r="AG14">
        <f t="shared" si="3"/>
        <v>7.0957958409805402</v>
      </c>
      <c r="AI14">
        <f t="shared" si="4"/>
        <v>6.1076988017914902</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14.085652364800501</v>
      </c>
      <c r="AS14">
        <f t="shared" si="6"/>
        <v>15.272895410755</v>
      </c>
      <c r="AT14">
        <f t="shared" si="7"/>
        <v>19.031781664946099</v>
      </c>
      <c r="AU14">
        <f t="shared" si="8"/>
        <v>13.2075716414609</v>
      </c>
      <c r="AW14">
        <f t="shared" si="9"/>
        <v>12.3067558170046</v>
      </c>
    </row>
    <row r="15" spans="1:49" x14ac:dyDescent="0.3">
      <c r="A15" s="33" t="s">
        <v>250</v>
      </c>
      <c r="B15" s="37">
        <v>8.83785599584672</v>
      </c>
      <c r="C15" s="37">
        <v>18.4844168697736</v>
      </c>
      <c r="E15" s="33" t="s">
        <v>250</v>
      </c>
      <c r="F15" s="43">
        <v>8.2879936235042404</v>
      </c>
      <c r="G15" s="43">
        <v>12.941075207447501</v>
      </c>
      <c r="I15" s="33" t="s">
        <v>250</v>
      </c>
      <c r="J15" s="37">
        <v>8.89593222272911</v>
      </c>
      <c r="K15" s="37">
        <v>19.199827535999901</v>
      </c>
      <c r="M15" s="33" t="s">
        <v>250</v>
      </c>
      <c r="N15" s="43">
        <v>8.6154535170158209</v>
      </c>
      <c r="O15" s="43">
        <v>19.016295598119299</v>
      </c>
      <c r="Q15" s="33" t="s">
        <v>250</v>
      </c>
      <c r="R15" s="43">
        <v>7.2857806946059096</v>
      </c>
      <c r="S15" s="43">
        <v>17.545146105099899</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6.9495364007737104</v>
      </c>
      <c r="AE15">
        <f t="shared" si="1"/>
        <v>6.9657771584638501</v>
      </c>
      <c r="AF15">
        <f t="shared" si="2"/>
        <v>6.9166020878580801</v>
      </c>
      <c r="AG15">
        <f t="shared" si="3"/>
        <v>6.8960144354858404</v>
      </c>
      <c r="AI15">
        <f t="shared" si="4"/>
        <v>6.4276279114470602</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11.751738422363401</v>
      </c>
      <c r="AS15">
        <f t="shared" si="6"/>
        <v>10.624154992507799</v>
      </c>
      <c r="AT15">
        <f t="shared" si="7"/>
        <v>12.5845944070409</v>
      </c>
      <c r="AU15">
        <f t="shared" si="8"/>
        <v>11.5995019527926</v>
      </c>
      <c r="AW15">
        <f t="shared" si="9"/>
        <v>8.5055886103586502</v>
      </c>
    </row>
    <row r="16" spans="1:49" x14ac:dyDescent="0.3">
      <c r="A16" s="33" t="s">
        <v>265</v>
      </c>
      <c r="B16" s="37">
        <v>8.1491018306808307</v>
      </c>
      <c r="C16" s="37">
        <v>10.788287054476999</v>
      </c>
      <c r="E16" s="33" t="s">
        <v>265</v>
      </c>
      <c r="F16" s="43">
        <v>7.7931353057910897</v>
      </c>
      <c r="G16" s="43">
        <v>11.2226340910074</v>
      </c>
      <c r="I16" s="33" t="s">
        <v>265</v>
      </c>
      <c r="J16" s="37">
        <v>8.1629801016199703</v>
      </c>
      <c r="K16" s="37">
        <v>10.9808732715712</v>
      </c>
      <c r="M16" s="33" t="s">
        <v>265</v>
      </c>
      <c r="N16" s="43">
        <v>8.0120337741686605</v>
      </c>
      <c r="O16" s="43">
        <v>10.4522385750127</v>
      </c>
      <c r="Q16" s="33" t="s">
        <v>265</v>
      </c>
      <c r="R16" s="43">
        <v>7.5842033694747499</v>
      </c>
      <c r="S16" s="43">
        <v>10.506560362317201</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7.3936862619157502</v>
      </c>
      <c r="AE16">
        <f t="shared" si="1"/>
        <v>7.1544411135217496</v>
      </c>
      <c r="AF16">
        <f t="shared" si="2"/>
        <v>7.5055316622233903</v>
      </c>
      <c r="AG16">
        <f t="shared" si="3"/>
        <v>7.2805597200069503</v>
      </c>
      <c r="AI16">
        <f t="shared" si="4"/>
        <v>6.8049030629201797</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18.939074552178202</v>
      </c>
      <c r="AS16">
        <f t="shared" si="6"/>
        <v>17.571796383129801</v>
      </c>
      <c r="AT16">
        <f t="shared" si="7"/>
        <v>20.626726307307798</v>
      </c>
      <c r="AU16">
        <f t="shared" si="8"/>
        <v>14.089802865862101</v>
      </c>
      <c r="AW16">
        <f t="shared" si="9"/>
        <v>13.4240429799507</v>
      </c>
    </row>
    <row r="17" spans="1:49" x14ac:dyDescent="0.3">
      <c r="A17" s="33" t="s">
        <v>31</v>
      </c>
      <c r="B17" s="37">
        <v>7.5755407526038603</v>
      </c>
      <c r="C17" s="37">
        <v>11.947970807971799</v>
      </c>
      <c r="E17" s="33" t="s">
        <v>31</v>
      </c>
      <c r="F17" s="43">
        <v>7.51401665690587</v>
      </c>
      <c r="G17" s="43">
        <v>11.555095686680801</v>
      </c>
      <c r="I17" s="33" t="s">
        <v>31</v>
      </c>
      <c r="J17" s="37">
        <v>7.6601355070056201</v>
      </c>
      <c r="K17" s="37">
        <v>13.3970059978266</v>
      </c>
      <c r="M17" s="33" t="s">
        <v>31</v>
      </c>
      <c r="N17" s="43">
        <v>7.8715601644747402</v>
      </c>
      <c r="O17" s="43">
        <v>13.6649723770965</v>
      </c>
      <c r="Q17" s="33" t="s">
        <v>31</v>
      </c>
      <c r="R17" s="43">
        <v>7.0193216754443402</v>
      </c>
      <c r="S17" s="43">
        <v>14.1514699102749</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7.69015692692349</v>
      </c>
      <c r="AE17">
        <f t="shared" si="1"/>
        <v>7.3553162707886504</v>
      </c>
      <c r="AF17">
        <f t="shared" si="2"/>
        <v>7.7417701363751696</v>
      </c>
      <c r="AG17">
        <f t="shared" si="3"/>
        <v>7.4483997926255503</v>
      </c>
      <c r="AI17">
        <f t="shared" si="4"/>
        <v>6.8982528598524899</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12.7707672616406</v>
      </c>
      <c r="AS17">
        <f t="shared" si="6"/>
        <v>12.9149186185586</v>
      </c>
      <c r="AT17">
        <f t="shared" si="7"/>
        <v>14.5103287478052</v>
      </c>
      <c r="AU17">
        <f t="shared" si="8"/>
        <v>15.0812365699355</v>
      </c>
      <c r="AW17">
        <f t="shared" si="9"/>
        <v>13.063192800471599</v>
      </c>
    </row>
    <row r="18" spans="1:49" x14ac:dyDescent="0.3">
      <c r="A18" s="33" t="s">
        <v>32</v>
      </c>
      <c r="B18" s="37">
        <v>7.3882605973902002</v>
      </c>
      <c r="C18" s="37">
        <v>14.1958224893918</v>
      </c>
      <c r="E18" s="33" t="s">
        <v>32</v>
      </c>
      <c r="F18" s="43">
        <v>7.1104269297453699</v>
      </c>
      <c r="G18" s="43">
        <v>10.964337728964701</v>
      </c>
      <c r="I18" s="33" t="s">
        <v>32</v>
      </c>
      <c r="J18" s="37">
        <v>7.2743143699485104</v>
      </c>
      <c r="K18" s="37">
        <v>14.2290855261204</v>
      </c>
      <c r="M18" s="33" t="s">
        <v>32</v>
      </c>
      <c r="N18" s="43">
        <v>7.2140850009612496</v>
      </c>
      <c r="O18" s="43">
        <v>13.3790878600983</v>
      </c>
      <c r="Q18" s="33" t="s">
        <v>32</v>
      </c>
      <c r="R18" s="43">
        <v>6.6367622920172504</v>
      </c>
      <c r="S18" s="43">
        <v>13.3033772782738</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8.0731754962864599</v>
      </c>
      <c r="AE18">
        <f t="shared" si="1"/>
        <v>7.7756492362045098</v>
      </c>
      <c r="AF18">
        <f t="shared" si="2"/>
        <v>8.2137798414558301</v>
      </c>
      <c r="AG18">
        <f t="shared" si="3"/>
        <v>7.9735854281137897</v>
      </c>
      <c r="AI18">
        <f t="shared" si="4"/>
        <v>7.3682014522008403</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14.036757559484499</v>
      </c>
      <c r="AS18">
        <f t="shared" si="6"/>
        <v>13.615167164536</v>
      </c>
      <c r="AT18">
        <f t="shared" si="7"/>
        <v>16.422997520540299</v>
      </c>
      <c r="AU18">
        <f t="shared" si="8"/>
        <v>14.352119429257399</v>
      </c>
      <c r="AW18">
        <f t="shared" si="9"/>
        <v>13.495924409313</v>
      </c>
    </row>
    <row r="19" spans="1:49" x14ac:dyDescent="0.3">
      <c r="A19" s="33" t="s">
        <v>65</v>
      </c>
      <c r="B19" s="37">
        <v>8.5084071284602203</v>
      </c>
      <c r="C19" s="37">
        <v>15.6076249171601</v>
      </c>
      <c r="E19" s="33" t="s">
        <v>65</v>
      </c>
      <c r="F19" s="43">
        <v>8.3548440563464297</v>
      </c>
      <c r="G19" s="43">
        <v>14.781140632503799</v>
      </c>
      <c r="I19" s="33" t="s">
        <v>65</v>
      </c>
      <c r="J19" s="37">
        <v>8.6624237103637807</v>
      </c>
      <c r="K19" s="37">
        <v>15.790611535832801</v>
      </c>
      <c r="M19" s="33" t="s">
        <v>65</v>
      </c>
      <c r="N19" s="43">
        <v>8.5030152622326405</v>
      </c>
      <c r="O19" s="43">
        <v>14.602329247066701</v>
      </c>
      <c r="Q19" s="33" t="s">
        <v>65</v>
      </c>
      <c r="R19" s="43">
        <v>7.7725456028161304</v>
      </c>
      <c r="S19" s="43">
        <v>13.9320811726648</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7.88552000014979</v>
      </c>
      <c r="AE19">
        <f t="shared" si="1"/>
        <v>7.4437187431776604</v>
      </c>
      <c r="AF19">
        <f t="shared" si="2"/>
        <v>7.9415565592581201</v>
      </c>
      <c r="AG19">
        <f t="shared" si="3"/>
        <v>7.7338060451984996</v>
      </c>
      <c r="AI19">
        <f t="shared" si="4"/>
        <v>7.1195253622322596</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14.3503408924499</v>
      </c>
      <c r="AS19">
        <f t="shared" si="6"/>
        <v>12.7974214608558</v>
      </c>
      <c r="AT19">
        <f t="shared" si="7"/>
        <v>14.0733608775065</v>
      </c>
      <c r="AU19">
        <f t="shared" si="8"/>
        <v>13.9826331033952</v>
      </c>
      <c r="AW19">
        <f t="shared" si="9"/>
        <v>11.502305816374401</v>
      </c>
    </row>
    <row r="20" spans="1:49" x14ac:dyDescent="0.3">
      <c r="A20" s="33" t="s">
        <v>66</v>
      </c>
      <c r="B20" s="37">
        <v>9.2677542724139705</v>
      </c>
      <c r="C20" s="37">
        <v>16.3464541455958</v>
      </c>
      <c r="E20" s="33" t="s">
        <v>66</v>
      </c>
      <c r="F20" s="43">
        <v>8.8701738455963604</v>
      </c>
      <c r="G20" s="43">
        <v>16.3345747912715</v>
      </c>
      <c r="I20" s="33" t="s">
        <v>66</v>
      </c>
      <c r="J20" s="37">
        <v>9.0466452560238206</v>
      </c>
      <c r="K20" s="37">
        <v>16.917407830344398</v>
      </c>
      <c r="M20" s="33" t="s">
        <v>66</v>
      </c>
      <c r="N20" s="43">
        <v>8.7164451487312409</v>
      </c>
      <c r="O20" s="43">
        <v>15.4828132202751</v>
      </c>
      <c r="Q20" s="33" t="s">
        <v>66</v>
      </c>
      <c r="R20" s="43">
        <v>7.9904204583920704</v>
      </c>
      <c r="S20" s="43">
        <v>15.418531537488301</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7.7308929818982204</v>
      </c>
      <c r="AE20">
        <f t="shared" si="1"/>
        <v>7.44152770026417</v>
      </c>
      <c r="AF20">
        <f t="shared" si="2"/>
        <v>7.7337168614273599</v>
      </c>
      <c r="AG20">
        <f t="shared" si="3"/>
        <v>7.6764342245183501</v>
      </c>
      <c r="AI20">
        <f t="shared" si="4"/>
        <v>6.8320130079463199</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10.922253522200201</v>
      </c>
      <c r="AS20">
        <f t="shared" si="6"/>
        <v>10.1866753584963</v>
      </c>
      <c r="AT20">
        <f t="shared" si="7"/>
        <v>12.969417594609901</v>
      </c>
      <c r="AU20">
        <f t="shared" si="8"/>
        <v>11.896785986442101</v>
      </c>
      <c r="AW20">
        <f t="shared" si="9"/>
        <v>10.454077781393501</v>
      </c>
    </row>
    <row r="21" spans="1:49" x14ac:dyDescent="0.3">
      <c r="A21" s="33" t="s">
        <v>121</v>
      </c>
      <c r="B21" s="37">
        <v>8.3822901459698702</v>
      </c>
      <c r="C21" s="37">
        <v>14.587220846233199</v>
      </c>
      <c r="E21" s="33" t="s">
        <v>121</v>
      </c>
      <c r="F21" s="43">
        <v>8.0925429154021202</v>
      </c>
      <c r="G21" s="43">
        <v>16.815479960249199</v>
      </c>
      <c r="I21" s="33" t="s">
        <v>121</v>
      </c>
      <c r="J21" s="37">
        <v>8.3655612151890804</v>
      </c>
      <c r="K21" s="37">
        <v>17.1089295254673</v>
      </c>
      <c r="M21" s="33" t="s">
        <v>121</v>
      </c>
      <c r="N21" s="43">
        <v>8.3864835567731806</v>
      </c>
      <c r="O21" s="43">
        <v>15.989379367090701</v>
      </c>
      <c r="Q21" s="33" t="s">
        <v>121</v>
      </c>
      <c r="R21" s="43">
        <v>7.7485902993232303</v>
      </c>
      <c r="S21" s="43">
        <v>11.7665628018562</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6.9342205030675697</v>
      </c>
      <c r="AE21">
        <f t="shared" si="1"/>
        <v>6.7574880979568901</v>
      </c>
      <c r="AF21">
        <f t="shared" si="2"/>
        <v>7.1119370156534201</v>
      </c>
      <c r="AG21">
        <f t="shared" si="3"/>
        <v>6.9255178288677302</v>
      </c>
      <c r="AI21">
        <f t="shared" si="4"/>
        <v>6.2091886748306502</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10.210760524326901</v>
      </c>
      <c r="AS21">
        <f t="shared" si="6"/>
        <v>9.9282698208400806</v>
      </c>
      <c r="AT21">
        <f t="shared" si="7"/>
        <v>10.900228169718201</v>
      </c>
      <c r="AU21">
        <f t="shared" si="8"/>
        <v>12.576164261889</v>
      </c>
      <c r="AW21">
        <f t="shared" si="9"/>
        <v>9.2823738929608197</v>
      </c>
    </row>
    <row r="22" spans="1:49" x14ac:dyDescent="0.3">
      <c r="A22" s="33" t="s">
        <v>293</v>
      </c>
      <c r="B22" s="37">
        <v>8.1084610282512006</v>
      </c>
      <c r="C22" s="37">
        <v>12.417387389144301</v>
      </c>
      <c r="E22" s="33" t="s">
        <v>293</v>
      </c>
      <c r="F22" s="43">
        <v>7.7392061436240596</v>
      </c>
      <c r="G22" s="43">
        <v>13.798634241859</v>
      </c>
      <c r="I22" s="33" t="s">
        <v>293</v>
      </c>
      <c r="J22" s="37">
        <v>8.1478549152027995</v>
      </c>
      <c r="K22" s="37">
        <v>14.0781936319749</v>
      </c>
      <c r="M22" s="33" t="s">
        <v>293</v>
      </c>
      <c r="N22" s="43">
        <v>8.1133388988574193</v>
      </c>
      <c r="O22" s="43">
        <v>12.8902797864489</v>
      </c>
      <c r="Q22" s="33" t="s">
        <v>293</v>
      </c>
      <c r="R22" s="43">
        <v>7.3807962578847803</v>
      </c>
      <c r="S22" s="43">
        <v>11.473814836201999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6.2784022424840602</v>
      </c>
      <c r="AE22">
        <f t="shared" si="1"/>
        <v>6.2149902670073702</v>
      </c>
      <c r="AF22">
        <f t="shared" si="2"/>
        <v>6.4061731824388897</v>
      </c>
      <c r="AG22">
        <f t="shared" si="3"/>
        <v>6.3628513998560496</v>
      </c>
      <c r="AI22">
        <f t="shared" si="4"/>
        <v>5.96162067781873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10.343814028818599</v>
      </c>
      <c r="AS22">
        <f t="shared" si="6"/>
        <v>10.003264070685701</v>
      </c>
      <c r="AT22">
        <f t="shared" si="7"/>
        <v>11.331366859610499</v>
      </c>
      <c r="AU22">
        <f t="shared" si="8"/>
        <v>10.5743707539939</v>
      </c>
      <c r="AW22">
        <f t="shared" si="9"/>
        <v>9.2115195587472307</v>
      </c>
    </row>
    <row r="23" spans="1:49" x14ac:dyDescent="0.3">
      <c r="A23" s="33" t="s">
        <v>323</v>
      </c>
      <c r="B23" s="37">
        <v>9.7851291352136691</v>
      </c>
      <c r="C23" s="37">
        <v>26.7138384965968</v>
      </c>
      <c r="E23" s="33" t="s">
        <v>323</v>
      </c>
      <c r="F23" s="43">
        <v>9.8484761323384102</v>
      </c>
      <c r="G23" s="43">
        <v>27.7182546121599</v>
      </c>
      <c r="I23" s="33" t="s">
        <v>323</v>
      </c>
      <c r="J23" s="37">
        <v>9.81328458253404</v>
      </c>
      <c r="K23" s="37">
        <v>28.135263466233901</v>
      </c>
      <c r="M23" s="33" t="s">
        <v>323</v>
      </c>
      <c r="N23" s="43">
        <v>9.4142396741530803</v>
      </c>
      <c r="O23" s="43">
        <v>24.6440378198483</v>
      </c>
      <c r="Q23" s="33" t="s">
        <v>323</v>
      </c>
      <c r="R23" s="43">
        <v>8.9308739787481297</v>
      </c>
      <c r="S23" s="43">
        <v>23.853421510560899</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7.48383655499953</v>
      </c>
      <c r="AE23">
        <f t="shared" si="1"/>
        <v>7.2537932862699899</v>
      </c>
      <c r="AF23">
        <f t="shared" si="2"/>
        <v>7.86340331143664</v>
      </c>
      <c r="AG23">
        <f t="shared" si="3"/>
        <v>7.5315845691399996</v>
      </c>
      <c r="AI23">
        <f t="shared" si="4"/>
        <v>6.8906330042398602</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12.020452536977</v>
      </c>
      <c r="AS23">
        <f t="shared" si="6"/>
        <v>12.180951086334799</v>
      </c>
      <c r="AT23">
        <f t="shared" si="7"/>
        <v>12.026430504860301</v>
      </c>
      <c r="AU23">
        <f t="shared" si="8"/>
        <v>11.8343904343992</v>
      </c>
      <c r="AW23">
        <f t="shared" si="9"/>
        <v>10.334465876564</v>
      </c>
    </row>
    <row r="24" spans="1:49" x14ac:dyDescent="0.3">
      <c r="A24" s="33" t="s">
        <v>1</v>
      </c>
      <c r="B24" s="37">
        <v>9.7588170158690595</v>
      </c>
      <c r="C24" s="37">
        <v>38.007580242807201</v>
      </c>
      <c r="E24" s="33" t="s">
        <v>1</v>
      </c>
      <c r="F24" s="43">
        <v>9.6625279329609004</v>
      </c>
      <c r="G24" s="43">
        <v>37.231410589894999</v>
      </c>
      <c r="I24" s="33" t="s">
        <v>1</v>
      </c>
      <c r="J24" s="37">
        <v>9.9525355555960395</v>
      </c>
      <c r="K24" s="37">
        <v>38.257594143153</v>
      </c>
      <c r="M24" s="33" t="s">
        <v>1</v>
      </c>
      <c r="N24" s="43">
        <v>9.3792866208331809</v>
      </c>
      <c r="O24" s="43">
        <v>38.652865772915</v>
      </c>
      <c r="Q24" s="33" t="s">
        <v>1</v>
      </c>
      <c r="R24" s="43">
        <v>9.6807528420667293</v>
      </c>
      <c r="S24" s="43">
        <v>38.663428748165202</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7.5412853813577403</v>
      </c>
      <c r="AE24">
        <f t="shared" si="1"/>
        <v>7.11694653100351</v>
      </c>
      <c r="AF24">
        <f t="shared" si="2"/>
        <v>7.4973326204545003</v>
      </c>
      <c r="AG24">
        <f t="shared" si="3"/>
        <v>7.1488125847166302</v>
      </c>
      <c r="AI24">
        <f t="shared" si="4"/>
        <v>6.5226603922052497</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11.861726853825999</v>
      </c>
      <c r="AS24">
        <f t="shared" si="6"/>
        <v>11.146265471214299</v>
      </c>
      <c r="AT24">
        <f t="shared" si="7"/>
        <v>13.007898644517001</v>
      </c>
      <c r="AU24">
        <f t="shared" si="8"/>
        <v>15.0678063592916</v>
      </c>
      <c r="AW24">
        <f t="shared" si="9"/>
        <v>12.021570151874201</v>
      </c>
    </row>
    <row r="25" spans="1:49" x14ac:dyDescent="0.3">
      <c r="A25" s="33" t="s">
        <v>21</v>
      </c>
      <c r="B25" s="37">
        <v>9.1426269709005101</v>
      </c>
      <c r="C25" s="37">
        <v>12.0089165720688</v>
      </c>
      <c r="E25" s="33" t="s">
        <v>21</v>
      </c>
      <c r="F25" s="43">
        <v>9.12521010145894</v>
      </c>
      <c r="G25" s="43">
        <v>12.6876885316941</v>
      </c>
      <c r="I25" s="33" t="s">
        <v>21</v>
      </c>
      <c r="J25" s="37">
        <v>8.6000328476566903</v>
      </c>
      <c r="K25" s="37">
        <v>12.4810679508617</v>
      </c>
      <c r="M25" s="33" t="s">
        <v>21</v>
      </c>
      <c r="N25" s="43">
        <v>8.9138320960044197</v>
      </c>
      <c r="O25" s="43">
        <v>14.2010932952935</v>
      </c>
      <c r="Q25" s="33" t="s">
        <v>21</v>
      </c>
      <c r="R25" s="43">
        <v>8.2441691204288308</v>
      </c>
      <c r="S25" s="43">
        <v>12.7046852520741</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7.75886935815012</v>
      </c>
      <c r="AE25">
        <f t="shared" si="1"/>
        <v>7.4405355082821796</v>
      </c>
      <c r="AF25">
        <f t="shared" si="2"/>
        <v>7.8815572050475202</v>
      </c>
      <c r="AG25">
        <f t="shared" si="3"/>
        <v>8.0409672258874494</v>
      </c>
      <c r="AI25">
        <f t="shared" si="4"/>
        <v>7.1582554525645499</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20.153167307289099</v>
      </c>
      <c r="AS25">
        <f t="shared" si="6"/>
        <v>18.8172954236714</v>
      </c>
      <c r="AT25">
        <f t="shared" si="7"/>
        <v>19.7510664917348</v>
      </c>
      <c r="AU25">
        <f t="shared" si="8"/>
        <v>19.935470567650398</v>
      </c>
      <c r="AW25">
        <f t="shared" si="9"/>
        <v>16.233599930438899</v>
      </c>
    </row>
    <row r="26" spans="1:49" x14ac:dyDescent="0.3">
      <c r="A26" s="33" t="s">
        <v>58</v>
      </c>
      <c r="B26" s="37">
        <v>8.8981102962494099</v>
      </c>
      <c r="C26" s="37">
        <v>13.046687139297299</v>
      </c>
      <c r="E26" s="33" t="s">
        <v>58</v>
      </c>
      <c r="F26" s="43">
        <v>8.7238678748093008</v>
      </c>
      <c r="G26" s="43">
        <v>12.3158258846544</v>
      </c>
      <c r="I26" s="33" t="s">
        <v>58</v>
      </c>
      <c r="J26" s="37">
        <v>8.9933819872127891</v>
      </c>
      <c r="K26" s="37">
        <v>13.3503028104124</v>
      </c>
      <c r="M26" s="33" t="s">
        <v>58</v>
      </c>
      <c r="N26" s="43">
        <v>8.70903744106303</v>
      </c>
      <c r="O26" s="43">
        <v>13.707542444875401</v>
      </c>
      <c r="Q26" s="33" t="s">
        <v>58</v>
      </c>
      <c r="R26" s="43">
        <v>8.3918409089973593</v>
      </c>
      <c r="S26" s="43">
        <v>12.238704216302001</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7.7815237485397404</v>
      </c>
      <c r="AE26">
        <f t="shared" si="1"/>
        <v>7.4392987558966599</v>
      </c>
      <c r="AF26">
        <f t="shared" si="2"/>
        <v>7.8635078372250904</v>
      </c>
      <c r="AG26">
        <f t="shared" si="3"/>
        <v>7.6767298047007797</v>
      </c>
      <c r="AI26">
        <f t="shared" si="4"/>
        <v>6.9064031267536601</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12.517410283284899</v>
      </c>
      <c r="AS26">
        <f t="shared" si="6"/>
        <v>11.0408786365597</v>
      </c>
      <c r="AT26">
        <f t="shared" si="7"/>
        <v>12.823815357819999</v>
      </c>
      <c r="AU26">
        <f t="shared" si="8"/>
        <v>12.482368631919099</v>
      </c>
      <c r="AW26">
        <f t="shared" si="9"/>
        <v>10.661470751045201</v>
      </c>
    </row>
    <row r="27" spans="1:49" x14ac:dyDescent="0.3">
      <c r="A27" s="33" t="s">
        <v>72</v>
      </c>
      <c r="B27" s="37">
        <v>10.2386053759841</v>
      </c>
      <c r="C27" s="37">
        <v>23.845994658592701</v>
      </c>
      <c r="E27" s="33" t="s">
        <v>72</v>
      </c>
      <c r="F27" s="43">
        <v>10.474308010395299</v>
      </c>
      <c r="G27" s="43">
        <v>23.523984101103899</v>
      </c>
      <c r="I27" s="33" t="s">
        <v>72</v>
      </c>
      <c r="J27" s="37">
        <v>10.364096816550401</v>
      </c>
      <c r="K27" s="37">
        <v>24.127427766777899</v>
      </c>
      <c r="M27" s="33" t="s">
        <v>72</v>
      </c>
      <c r="N27" s="43">
        <v>9.5712173536304199</v>
      </c>
      <c r="O27" s="43">
        <v>23.856807951584301</v>
      </c>
      <c r="Q27" s="33" t="s">
        <v>72</v>
      </c>
      <c r="R27" s="43">
        <v>8.8549895461307102</v>
      </c>
      <c r="S27" s="43">
        <v>24.1543840010584</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7.2936043100632997</v>
      </c>
      <c r="AE27">
        <f t="shared" si="1"/>
        <v>7.1891938212290896</v>
      </c>
      <c r="AF27">
        <f t="shared" si="2"/>
        <v>7.7648782110245902</v>
      </c>
      <c r="AG27">
        <f t="shared" si="3"/>
        <v>7.4040532558941496</v>
      </c>
      <c r="AI27">
        <f t="shared" si="4"/>
        <v>6.6181931243586103</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12.343443516734901</v>
      </c>
      <c r="AS27">
        <f t="shared" si="6"/>
        <v>11.6914020973595</v>
      </c>
      <c r="AT27">
        <f t="shared" si="7"/>
        <v>15.6907479045641</v>
      </c>
      <c r="AU27">
        <f t="shared" si="8"/>
        <v>12.148086896049501</v>
      </c>
      <c r="AW27">
        <f t="shared" si="9"/>
        <v>9.7104840213564891</v>
      </c>
    </row>
    <row r="28" spans="1:49" x14ac:dyDescent="0.3">
      <c r="A28" s="33" t="s">
        <v>100</v>
      </c>
      <c r="B28" s="37">
        <v>11.166870975579601</v>
      </c>
      <c r="C28" s="37">
        <v>37.8146075617313</v>
      </c>
      <c r="E28" s="33" t="s">
        <v>100</v>
      </c>
      <c r="F28" s="43">
        <v>12.739176448206999</v>
      </c>
      <c r="G28" s="43">
        <v>43.914107331056698</v>
      </c>
      <c r="I28" s="33" t="s">
        <v>100</v>
      </c>
      <c r="J28" s="37">
        <v>11.5192826397512</v>
      </c>
      <c r="K28" s="37">
        <v>39.922804797134503</v>
      </c>
      <c r="M28" s="33" t="s">
        <v>100</v>
      </c>
      <c r="N28" s="43">
        <v>11.096351570229</v>
      </c>
      <c r="O28" s="43">
        <v>36.715916374077999</v>
      </c>
      <c r="Q28" s="33" t="s">
        <v>100</v>
      </c>
      <c r="R28" s="43">
        <v>10.276988808639199</v>
      </c>
      <c r="S28" s="43">
        <v>36.6555647751496</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7.5755281511948702</v>
      </c>
      <c r="AE28">
        <f t="shared" si="1"/>
        <v>7.3341400235180796</v>
      </c>
      <c r="AF28">
        <f t="shared" si="2"/>
        <v>7.4962543926586704</v>
      </c>
      <c r="AG28">
        <f t="shared" si="3"/>
        <v>7.2631913471707703</v>
      </c>
      <c r="AI28">
        <f t="shared" si="4"/>
        <v>6.7518322255256003</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17.407319441360901</v>
      </c>
      <c r="AS28">
        <f t="shared" si="6"/>
        <v>16.480988391924399</v>
      </c>
      <c r="AT28">
        <f t="shared" si="7"/>
        <v>20.541348571651501</v>
      </c>
      <c r="AU28">
        <f t="shared" si="8"/>
        <v>18.900813018350298</v>
      </c>
      <c r="AW28">
        <f t="shared" si="9"/>
        <v>13.4284935409803</v>
      </c>
    </row>
    <row r="29" spans="1:49" x14ac:dyDescent="0.3">
      <c r="A29" s="33" t="s">
        <v>244</v>
      </c>
      <c r="B29" s="37">
        <v>10.1468727888843</v>
      </c>
      <c r="C29" s="37">
        <v>36.409573635168499</v>
      </c>
      <c r="E29" s="33" t="s">
        <v>244</v>
      </c>
      <c r="F29" s="43">
        <v>9.7798474684400798</v>
      </c>
      <c r="G29" s="43">
        <v>39.335785604222501</v>
      </c>
      <c r="I29" s="33" t="s">
        <v>244</v>
      </c>
      <c r="J29" s="37">
        <v>10.0944825012311</v>
      </c>
      <c r="K29" s="37">
        <v>41.059438168236298</v>
      </c>
      <c r="M29" s="33" t="s">
        <v>244</v>
      </c>
      <c r="N29" s="43">
        <v>9.5462071807487394</v>
      </c>
      <c r="O29" s="43">
        <v>24.068328205186901</v>
      </c>
      <c r="Q29" s="33" t="s">
        <v>244</v>
      </c>
      <c r="R29" s="43">
        <v>8.5906113609604393</v>
      </c>
      <c r="S29" s="43">
        <v>22.472543933642999</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7.5174530831048099</v>
      </c>
      <c r="AE29">
        <f t="shared" si="1"/>
        <v>7.1252229240486802</v>
      </c>
      <c r="AF29">
        <f t="shared" si="2"/>
        <v>7.5069448988187801</v>
      </c>
      <c r="AG29">
        <f t="shared" si="3"/>
        <v>7.2457594042302702</v>
      </c>
      <c r="AI29">
        <f t="shared" si="4"/>
        <v>6.6080581487269301</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13.799741488778</v>
      </c>
      <c r="AS29">
        <f t="shared" si="6"/>
        <v>12.5889137328366</v>
      </c>
      <c r="AT29">
        <f t="shared" si="7"/>
        <v>15.2897045115296</v>
      </c>
      <c r="AU29">
        <f t="shared" si="8"/>
        <v>14.6212188898932</v>
      </c>
      <c r="AW29">
        <f t="shared" si="9"/>
        <v>13.058855157445899</v>
      </c>
    </row>
    <row r="30" spans="1:49" x14ac:dyDescent="0.3">
      <c r="A30" s="33" t="s">
        <v>1282</v>
      </c>
      <c r="B30" s="37">
        <v>7.92599282301983</v>
      </c>
      <c r="C30" s="37">
        <v>13.578838587462499</v>
      </c>
      <c r="E30" s="33" t="s">
        <v>1282</v>
      </c>
      <c r="F30" s="43">
        <v>7.6818836011816396</v>
      </c>
      <c r="G30" s="43">
        <v>12.9151984513116</v>
      </c>
      <c r="I30" s="33" t="s">
        <v>1282</v>
      </c>
      <c r="J30" s="37">
        <v>8.0565339436253893</v>
      </c>
      <c r="K30" s="37">
        <v>14.758321323586101</v>
      </c>
      <c r="M30" s="33" t="s">
        <v>1282</v>
      </c>
      <c r="N30" s="43">
        <v>7.9012294823028899</v>
      </c>
      <c r="O30" s="43">
        <v>14.2480699131584</v>
      </c>
      <c r="Q30" s="33" t="s">
        <v>1282</v>
      </c>
      <c r="R30" s="43">
        <v>7.1245314639045203</v>
      </c>
      <c r="S30" s="43">
        <v>12.2987603870105</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7.3566930270152202</v>
      </c>
      <c r="AE30">
        <f t="shared" si="1"/>
        <v>6.8950107315936204</v>
      </c>
      <c r="AF30">
        <f t="shared" si="2"/>
        <v>7.5550096267748499</v>
      </c>
      <c r="AG30">
        <f t="shared" si="3"/>
        <v>7.2529890653128701</v>
      </c>
      <c r="AI30">
        <f t="shared" si="4"/>
        <v>6.5343468010618002</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11.551860157338901</v>
      </c>
      <c r="AS30">
        <f t="shared" si="6"/>
        <v>10.9984165487474</v>
      </c>
      <c r="AT30">
        <f t="shared" si="7"/>
        <v>13.2237154312259</v>
      </c>
      <c r="AU30">
        <f t="shared" si="8"/>
        <v>12.1683171511291</v>
      </c>
      <c r="AW30">
        <f t="shared" si="9"/>
        <v>10.2809720874791</v>
      </c>
    </row>
    <row r="31" spans="1:49" x14ac:dyDescent="0.3">
      <c r="A31" s="33" t="s">
        <v>34</v>
      </c>
      <c r="B31" s="37">
        <v>7.9434915396611103</v>
      </c>
      <c r="C31" s="37">
        <v>11.8300198173943</v>
      </c>
      <c r="E31" s="33" t="s">
        <v>34</v>
      </c>
      <c r="F31" s="43">
        <v>7.8233938051054803</v>
      </c>
      <c r="G31" s="43">
        <v>10.8845240173727</v>
      </c>
      <c r="I31" s="33" t="s">
        <v>34</v>
      </c>
      <c r="J31" s="37">
        <v>8.2782263066784694</v>
      </c>
      <c r="K31" s="37">
        <v>12.6954256270646</v>
      </c>
      <c r="M31" s="33" t="s">
        <v>34</v>
      </c>
      <c r="N31" s="43">
        <v>8.1036666525539491</v>
      </c>
      <c r="O31" s="43">
        <v>12.027584718987301</v>
      </c>
      <c r="Q31" s="33" t="s">
        <v>34</v>
      </c>
      <c r="R31" s="43">
        <v>7.2559717650810098</v>
      </c>
      <c r="S31" s="43">
        <v>11.674649666830399</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7.6577608073408898</v>
      </c>
      <c r="AE31">
        <f t="shared" si="1"/>
        <v>7.5068939019211101</v>
      </c>
      <c r="AF31">
        <f t="shared" si="2"/>
        <v>7.8939851154909801</v>
      </c>
      <c r="AG31">
        <f t="shared" si="3"/>
        <v>7.60278794702349</v>
      </c>
      <c r="AI31">
        <f t="shared" si="4"/>
        <v>6.9609703166834196</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12.973674979838099</v>
      </c>
      <c r="AS31">
        <f t="shared" si="6"/>
        <v>11.920292847904999</v>
      </c>
      <c r="AT31">
        <f t="shared" si="7"/>
        <v>13.099697523363201</v>
      </c>
      <c r="AU31">
        <f t="shared" si="8"/>
        <v>12.7504678874341</v>
      </c>
      <c r="AW31">
        <f t="shared" si="9"/>
        <v>10.8942694673145</v>
      </c>
    </row>
    <row r="32" spans="1:49" x14ac:dyDescent="0.3">
      <c r="A32" s="33" t="s">
        <v>52</v>
      </c>
      <c r="B32" s="37">
        <v>7.9411480337097098</v>
      </c>
      <c r="C32" s="37">
        <v>13.1788689036976</v>
      </c>
      <c r="E32" s="33" t="s">
        <v>52</v>
      </c>
      <c r="F32" s="43">
        <v>7.7889674479998297</v>
      </c>
      <c r="G32" s="43">
        <v>12.504387779823199</v>
      </c>
      <c r="I32" s="33" t="s">
        <v>52</v>
      </c>
      <c r="J32" s="37">
        <v>7.9804095321617199</v>
      </c>
      <c r="K32" s="37">
        <v>14.8077407928995</v>
      </c>
      <c r="M32" s="33" t="s">
        <v>52</v>
      </c>
      <c r="N32" s="43">
        <v>7.9183517201067399</v>
      </c>
      <c r="O32" s="43">
        <v>14.417691225840301</v>
      </c>
      <c r="Q32" s="33" t="s">
        <v>52</v>
      </c>
      <c r="R32" s="43">
        <v>7.12554592175408</v>
      </c>
      <c r="S32" s="43">
        <v>13.6131995422011</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6.7789505673964596</v>
      </c>
      <c r="AE32">
        <f t="shared" si="1"/>
        <v>6.5474369656816904</v>
      </c>
      <c r="AF32">
        <f t="shared" si="2"/>
        <v>6.9566218619484896</v>
      </c>
      <c r="AG32">
        <f t="shared" si="3"/>
        <v>6.8402944165745696</v>
      </c>
      <c r="AI32">
        <f t="shared" si="4"/>
        <v>6.15065956304002</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9.1077583275312506</v>
      </c>
      <c r="AS32">
        <f t="shared" si="6"/>
        <v>9.1874361378300708</v>
      </c>
      <c r="AT32">
        <f t="shared" si="7"/>
        <v>11.259221979846201</v>
      </c>
      <c r="AU32">
        <f t="shared" si="8"/>
        <v>9.6758612427266399</v>
      </c>
      <c r="AW32">
        <f t="shared" si="9"/>
        <v>8.0554667281536396</v>
      </c>
    </row>
    <row r="33" spans="1:49" x14ac:dyDescent="0.3">
      <c r="A33" s="33" t="s">
        <v>166</v>
      </c>
      <c r="B33" s="37">
        <v>7.6399754866806404</v>
      </c>
      <c r="C33" s="37">
        <v>11.779410672664399</v>
      </c>
      <c r="E33" s="33" t="s">
        <v>166</v>
      </c>
      <c r="F33" s="43">
        <v>7.4025643984823404</v>
      </c>
      <c r="G33" s="43">
        <v>10.9684437802084</v>
      </c>
      <c r="I33" s="33" t="s">
        <v>166</v>
      </c>
      <c r="J33" s="37">
        <v>7.7374528462007799</v>
      </c>
      <c r="K33" s="37">
        <v>14.4400860832919</v>
      </c>
      <c r="M33" s="33" t="s">
        <v>166</v>
      </c>
      <c r="N33" s="43">
        <v>7.4957504410771003</v>
      </c>
      <c r="O33" s="43">
        <v>13.199338520097999</v>
      </c>
      <c r="Q33" s="33" t="s">
        <v>166</v>
      </c>
      <c r="R33" s="43">
        <v>6.7228753191352801</v>
      </c>
      <c r="S33" s="43">
        <v>11.3315827293795</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7.7279882802637401</v>
      </c>
      <c r="AE33">
        <f t="shared" si="1"/>
        <v>7.5869203820481603</v>
      </c>
      <c r="AF33">
        <f t="shared" si="2"/>
        <v>7.6887620664321599</v>
      </c>
      <c r="AG33">
        <f t="shared" si="3"/>
        <v>7.6882511754346101</v>
      </c>
      <c r="AI33">
        <f t="shared" si="4"/>
        <v>6.7277180849320199</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12.864124200047399</v>
      </c>
      <c r="AS33">
        <f t="shared" si="6"/>
        <v>11.878787471483401</v>
      </c>
      <c r="AT33">
        <f t="shared" si="7"/>
        <v>24.301530307859501</v>
      </c>
      <c r="AU33">
        <f t="shared" si="8"/>
        <v>14.6480387591954</v>
      </c>
      <c r="AW33">
        <f t="shared" si="9"/>
        <v>11.5410646859049</v>
      </c>
    </row>
    <row r="34" spans="1:49" x14ac:dyDescent="0.3">
      <c r="A34" s="33" t="s">
        <v>200</v>
      </c>
      <c r="B34" s="37">
        <v>7.7492215523891304</v>
      </c>
      <c r="C34" s="37">
        <v>13.046521829027901</v>
      </c>
      <c r="E34" s="33" t="s">
        <v>200</v>
      </c>
      <c r="F34" s="43">
        <v>7.3671908345355499</v>
      </c>
      <c r="G34" s="43">
        <v>13.289729795504099</v>
      </c>
      <c r="I34" s="33" t="s">
        <v>200</v>
      </c>
      <c r="J34" s="37">
        <v>7.7113346593698502</v>
      </c>
      <c r="K34" s="37">
        <v>13.746095294843901</v>
      </c>
      <c r="M34" s="33" t="s">
        <v>200</v>
      </c>
      <c r="N34" s="43">
        <v>7.4905479155405201</v>
      </c>
      <c r="O34" s="43">
        <v>13.1700905869747</v>
      </c>
      <c r="Q34" s="33" t="s">
        <v>200</v>
      </c>
      <c r="R34" s="43">
        <v>6.9795543541381804</v>
      </c>
      <c r="S34" s="43">
        <v>11.9871461130142</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7.1309259505526796</v>
      </c>
      <c r="AE34">
        <f t="shared" si="1"/>
        <v>7.0413639109313797</v>
      </c>
      <c r="AF34">
        <f t="shared" si="2"/>
        <v>7.30531657936372</v>
      </c>
      <c r="AG34">
        <f t="shared" si="3"/>
        <v>7.1765116585815703</v>
      </c>
      <c r="AI34">
        <f t="shared" si="4"/>
        <v>6.5959657829748704</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14.2422305130815</v>
      </c>
      <c r="AS34">
        <f t="shared" si="6"/>
        <v>13.0180557386452</v>
      </c>
      <c r="AT34">
        <f t="shared" si="7"/>
        <v>15.0474572148199</v>
      </c>
      <c r="AU34">
        <f t="shared" si="8"/>
        <v>15.569698273556099</v>
      </c>
      <c r="AW34">
        <f t="shared" si="9"/>
        <v>13.7911315029699</v>
      </c>
    </row>
    <row r="35" spans="1:49" x14ac:dyDescent="0.3">
      <c r="A35" s="33" t="s">
        <v>215</v>
      </c>
      <c r="B35" s="37">
        <v>7.8564439314391397</v>
      </c>
      <c r="C35" s="37">
        <v>19.0650907505186</v>
      </c>
      <c r="E35" s="33" t="s">
        <v>215</v>
      </c>
      <c r="F35" s="43">
        <v>7.49900978080721</v>
      </c>
      <c r="G35" s="43">
        <v>17.007303223026302</v>
      </c>
      <c r="I35" s="33" t="s">
        <v>215</v>
      </c>
      <c r="J35" s="37">
        <v>7.9418316069664199</v>
      </c>
      <c r="K35" s="37">
        <v>20.468772214870199</v>
      </c>
      <c r="M35" s="33" t="s">
        <v>215</v>
      </c>
      <c r="N35" s="43">
        <v>7.9233309683148798</v>
      </c>
      <c r="O35" s="43">
        <v>20.383819403268198</v>
      </c>
      <c r="Q35" s="33" t="s">
        <v>215</v>
      </c>
      <c r="R35" s="43">
        <v>7.2767111114058602</v>
      </c>
      <c r="S35" s="43">
        <v>13.409651764916701</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7.04641325157076</v>
      </c>
      <c r="AE35">
        <f t="shared" si="1"/>
        <v>6.7547220170120399</v>
      </c>
      <c r="AF35">
        <f t="shared" si="2"/>
        <v>7.3095501789233497</v>
      </c>
      <c r="AG35">
        <f t="shared" si="3"/>
        <v>7.1030504990670797</v>
      </c>
      <c r="AI35">
        <f t="shared" si="4"/>
        <v>6.4622795327871803</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8.7307222239365991</v>
      </c>
      <c r="AS35">
        <f t="shared" si="6"/>
        <v>8.7062867917568898</v>
      </c>
      <c r="AT35">
        <f t="shared" si="7"/>
        <v>9.2956883497695006</v>
      </c>
      <c r="AU35">
        <f t="shared" si="8"/>
        <v>9.0666476660190494</v>
      </c>
      <c r="AW35">
        <f t="shared" si="9"/>
        <v>8.0254302420454007</v>
      </c>
    </row>
    <row r="36" spans="1:49" x14ac:dyDescent="0.3">
      <c r="A36" s="33" t="s">
        <v>226</v>
      </c>
      <c r="B36" s="37">
        <v>7.8884038602275899</v>
      </c>
      <c r="C36" s="37">
        <v>12.5126285599528</v>
      </c>
      <c r="E36" s="33" t="s">
        <v>226</v>
      </c>
      <c r="F36" s="43">
        <v>7.6793915656273697</v>
      </c>
      <c r="G36" s="43">
        <v>13.6344924178795</v>
      </c>
      <c r="I36" s="33" t="s">
        <v>226</v>
      </c>
      <c r="J36" s="37">
        <v>8.2727416053260097</v>
      </c>
      <c r="K36" s="37">
        <v>14.9662907831539</v>
      </c>
      <c r="M36" s="33" t="s">
        <v>226</v>
      </c>
      <c r="N36" s="43">
        <v>7.6178055694808302</v>
      </c>
      <c r="O36" s="43">
        <v>15.4435408670463</v>
      </c>
      <c r="Q36" s="33" t="s">
        <v>226</v>
      </c>
      <c r="R36" s="43">
        <v>6.7940134296661103</v>
      </c>
      <c r="S36" s="43">
        <v>11.7957247062535</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8.8271931226028908</v>
      </c>
      <c r="AE36">
        <f t="shared" si="1"/>
        <v>8.5657303431821106</v>
      </c>
      <c r="AF36">
        <f t="shared" si="2"/>
        <v>8.59413638239519</v>
      </c>
      <c r="AG36">
        <f t="shared" si="3"/>
        <v>8.2727922981139201</v>
      </c>
      <c r="AI36">
        <f t="shared" si="4"/>
        <v>7.5444655803048697</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14.5435043286096</v>
      </c>
      <c r="AS36">
        <f t="shared" si="6"/>
        <v>14.1639250422622</v>
      </c>
      <c r="AT36">
        <f t="shared" si="7"/>
        <v>15.6449544234626</v>
      </c>
      <c r="AU36">
        <f t="shared" si="8"/>
        <v>15.555954285431699</v>
      </c>
      <c r="AW36">
        <f t="shared" si="9"/>
        <v>13.6888933926561</v>
      </c>
    </row>
    <row r="37" spans="1:49" x14ac:dyDescent="0.3">
      <c r="A37" s="33" t="s">
        <v>260</v>
      </c>
      <c r="B37" s="37">
        <v>8.5503217967391194</v>
      </c>
      <c r="C37" s="37">
        <v>13.236294205562899</v>
      </c>
      <c r="E37" s="33" t="s">
        <v>260</v>
      </c>
      <c r="F37" s="43">
        <v>8.0156820661302994</v>
      </c>
      <c r="G37" s="43">
        <v>13.0280708388108</v>
      </c>
      <c r="I37" s="33" t="s">
        <v>260</v>
      </c>
      <c r="J37" s="37">
        <v>8.4549648579549608</v>
      </c>
      <c r="K37" s="37">
        <v>14.094621886870399</v>
      </c>
      <c r="M37" s="33" t="s">
        <v>260</v>
      </c>
      <c r="N37" s="43">
        <v>8.4992525919394595</v>
      </c>
      <c r="O37" s="43">
        <v>13.506948450234299</v>
      </c>
      <c r="Q37" s="33" t="s">
        <v>260</v>
      </c>
      <c r="R37" s="43">
        <v>7.5185695646068096</v>
      </c>
      <c r="S37" s="43">
        <v>11.575989599569899</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7.8829570512305898</v>
      </c>
      <c r="AE37">
        <f t="shared" si="1"/>
        <v>7.49286462696627</v>
      </c>
      <c r="AF37">
        <f t="shared" si="2"/>
        <v>8.0387740929784908</v>
      </c>
      <c r="AG37">
        <f t="shared" si="3"/>
        <v>7.8611602276675798</v>
      </c>
      <c r="AI37">
        <f t="shared" si="4"/>
        <v>7.1177424982601902</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13.1138638232036</v>
      </c>
      <c r="AS37">
        <f t="shared" si="6"/>
        <v>12.126331637194401</v>
      </c>
      <c r="AT37">
        <f t="shared" si="7"/>
        <v>13.334557815029701</v>
      </c>
      <c r="AU37">
        <f t="shared" si="8"/>
        <v>12.975532357235601</v>
      </c>
      <c r="AW37">
        <f t="shared" si="9"/>
        <v>11.570671520863799</v>
      </c>
    </row>
    <row r="38" spans="1:49" x14ac:dyDescent="0.3">
      <c r="A38" s="33" t="s">
        <v>270</v>
      </c>
      <c r="B38" s="37">
        <v>7.8966415170586801</v>
      </c>
      <c r="C38" s="37">
        <v>14.288074135187699</v>
      </c>
      <c r="E38" s="33" t="s">
        <v>270</v>
      </c>
      <c r="F38" s="43">
        <v>7.78138309005287</v>
      </c>
      <c r="G38" s="43">
        <v>13.143253402549201</v>
      </c>
      <c r="I38" s="33" t="s">
        <v>270</v>
      </c>
      <c r="J38" s="37">
        <v>8.1898325952291007</v>
      </c>
      <c r="K38" s="37">
        <v>14.9840791907354</v>
      </c>
      <c r="M38" s="33" t="s">
        <v>270</v>
      </c>
      <c r="N38" s="43">
        <v>8.1259024018822092</v>
      </c>
      <c r="O38" s="43">
        <v>14.9077960592567</v>
      </c>
      <c r="Q38" s="33" t="s">
        <v>270</v>
      </c>
      <c r="R38" s="43">
        <v>7.2936700663894003</v>
      </c>
      <c r="S38" s="43">
        <v>12.565178439248101</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7.9434915396611103</v>
      </c>
      <c r="AE38">
        <f t="shared" si="1"/>
        <v>7.8233938051054803</v>
      </c>
      <c r="AF38">
        <f t="shared" si="2"/>
        <v>8.2782263066784694</v>
      </c>
      <c r="AG38">
        <f t="shared" si="3"/>
        <v>8.1036666525539491</v>
      </c>
      <c r="AI38">
        <f t="shared" si="4"/>
        <v>7.2559717650810098</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11.8300198173943</v>
      </c>
      <c r="AS38">
        <f t="shared" si="6"/>
        <v>10.8845240173727</v>
      </c>
      <c r="AT38">
        <f t="shared" si="7"/>
        <v>12.6954256270646</v>
      </c>
      <c r="AU38">
        <f t="shared" si="8"/>
        <v>12.027584718987301</v>
      </c>
      <c r="AW38">
        <f t="shared" si="9"/>
        <v>11.674649666830399</v>
      </c>
    </row>
    <row r="39" spans="1:49" x14ac:dyDescent="0.3">
      <c r="A39" s="33" t="s">
        <v>285</v>
      </c>
      <c r="B39" s="37">
        <v>7.7171006413440901</v>
      </c>
      <c r="C39" s="37">
        <v>11.723245952063399</v>
      </c>
      <c r="E39" s="33" t="s">
        <v>285</v>
      </c>
      <c r="F39" s="43">
        <v>7.6233624961421098</v>
      </c>
      <c r="G39" s="43">
        <v>11.516985681758401</v>
      </c>
      <c r="I39" s="33" t="s">
        <v>285</v>
      </c>
      <c r="J39" s="37">
        <v>7.9341515159333902</v>
      </c>
      <c r="K39" s="37">
        <v>10.680668111525801</v>
      </c>
      <c r="M39" s="33" t="s">
        <v>285</v>
      </c>
      <c r="N39" s="43">
        <v>7.8554778729561798</v>
      </c>
      <c r="O39" s="43">
        <v>11.9615740134692</v>
      </c>
      <c r="Q39" s="33" t="s">
        <v>285</v>
      </c>
      <c r="R39" s="43">
        <v>7.1349747451702301</v>
      </c>
      <c r="S39" s="43">
        <v>10.872593643955501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7.9979110710419397</v>
      </c>
      <c r="AE39">
        <f t="shared" si="1"/>
        <v>7.8580559174360296</v>
      </c>
      <c r="AF39">
        <f t="shared" si="2"/>
        <v>7.9709589543160497</v>
      </c>
      <c r="AG39">
        <f t="shared" si="3"/>
        <v>7.8897881846160098</v>
      </c>
      <c r="AI39">
        <f t="shared" si="4"/>
        <v>7.3317595557582704</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15.259821342062301</v>
      </c>
      <c r="AS39">
        <f t="shared" si="6"/>
        <v>14.0246086128487</v>
      </c>
      <c r="AT39">
        <f t="shared" si="7"/>
        <v>17.1021215683894</v>
      </c>
      <c r="AU39">
        <f t="shared" si="8"/>
        <v>15.381619960048299</v>
      </c>
      <c r="AW39">
        <f t="shared" si="9"/>
        <v>12.720003291416401</v>
      </c>
    </row>
    <row r="40" spans="1:49" x14ac:dyDescent="0.3">
      <c r="A40" s="33" t="s">
        <v>307</v>
      </c>
      <c r="B40" s="37">
        <v>8.1760086078185008</v>
      </c>
      <c r="C40" s="37">
        <v>16.927163408301801</v>
      </c>
      <c r="E40" s="33" t="s">
        <v>307</v>
      </c>
      <c r="F40" s="43">
        <v>7.9793350143778996</v>
      </c>
      <c r="G40" s="43">
        <v>15.3523626965915</v>
      </c>
      <c r="I40" s="33" t="s">
        <v>307</v>
      </c>
      <c r="J40" s="37">
        <v>8.2309936306986007</v>
      </c>
      <c r="K40" s="37">
        <v>17.219919244461401</v>
      </c>
      <c r="M40" s="33" t="s">
        <v>307</v>
      </c>
      <c r="N40" s="43">
        <v>8.2371618692079593</v>
      </c>
      <c r="O40" s="43">
        <v>15.448612034161799</v>
      </c>
      <c r="Q40" s="33" t="s">
        <v>307</v>
      </c>
      <c r="R40" s="43">
        <v>7.5104044498072602</v>
      </c>
      <c r="S40" s="43">
        <v>15.0876247914651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7.9411480337097098</v>
      </c>
      <c r="AE40">
        <f t="shared" si="1"/>
        <v>7.7889674479998297</v>
      </c>
      <c r="AF40">
        <f t="shared" si="2"/>
        <v>7.9804095321617199</v>
      </c>
      <c r="AG40">
        <f t="shared" si="3"/>
        <v>7.9183517201067399</v>
      </c>
      <c r="AI40">
        <f t="shared" si="4"/>
        <v>7.12554592175408</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13.1788689036976</v>
      </c>
      <c r="AS40">
        <f t="shared" si="6"/>
        <v>12.504387779823199</v>
      </c>
      <c r="AT40">
        <f t="shared" si="7"/>
        <v>14.8077407928995</v>
      </c>
      <c r="AU40">
        <f t="shared" si="8"/>
        <v>14.417691225840301</v>
      </c>
      <c r="AW40">
        <f t="shared" si="9"/>
        <v>13.6131995422011</v>
      </c>
    </row>
    <row r="41" spans="1:49" x14ac:dyDescent="0.3">
      <c r="A41" s="33" t="s">
        <v>332</v>
      </c>
      <c r="B41" s="37">
        <v>8.2079919549216402</v>
      </c>
      <c r="C41" s="37">
        <v>16.771667189231898</v>
      </c>
      <c r="E41" s="33" t="s">
        <v>332</v>
      </c>
      <c r="F41" s="43">
        <v>8.1951359454757995</v>
      </c>
      <c r="G41" s="43">
        <v>16.785560491116399</v>
      </c>
      <c r="I41" s="33" t="s">
        <v>332</v>
      </c>
      <c r="J41" s="37">
        <v>8.3688975690402803</v>
      </c>
      <c r="K41" s="37">
        <v>19.056155614704799</v>
      </c>
      <c r="M41" s="33" t="s">
        <v>332</v>
      </c>
      <c r="N41" s="43">
        <v>8.0417882204427507</v>
      </c>
      <c r="O41" s="43">
        <v>17.1396169143759</v>
      </c>
      <c r="Q41" s="33" t="s">
        <v>332</v>
      </c>
      <c r="R41" s="43">
        <v>7.4337642585140502</v>
      </c>
      <c r="S41" s="43">
        <v>15.8747920616195</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8.2382935748939392</v>
      </c>
      <c r="AE41">
        <f t="shared" si="1"/>
        <v>7.8967422097676598</v>
      </c>
      <c r="AF41">
        <f t="shared" si="2"/>
        <v>8.2936795074488199</v>
      </c>
      <c r="AG41">
        <f t="shared" si="3"/>
        <v>8.2073550282480898</v>
      </c>
      <c r="AI41">
        <f t="shared" si="4"/>
        <v>7.6213437403951403</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14.7476897094812</v>
      </c>
      <c r="AS41">
        <f t="shared" si="6"/>
        <v>13.1063461765191</v>
      </c>
      <c r="AT41">
        <f t="shared" si="7"/>
        <v>15.084867427022401</v>
      </c>
      <c r="AU41">
        <f t="shared" si="8"/>
        <v>15.1500907034359</v>
      </c>
      <c r="AW41">
        <f t="shared" si="9"/>
        <v>13.7679241721225</v>
      </c>
    </row>
    <row r="42" spans="1:49" x14ac:dyDescent="0.3">
      <c r="A42" s="33" t="s">
        <v>51</v>
      </c>
      <c r="B42" s="37">
        <v>7.7156796892249</v>
      </c>
      <c r="C42" s="37">
        <v>11.893218404032501</v>
      </c>
      <c r="E42" s="33" t="s">
        <v>51</v>
      </c>
      <c r="F42" s="43">
        <v>7.3505578510031899</v>
      </c>
      <c r="G42" s="43">
        <v>12.6032966291399</v>
      </c>
      <c r="I42" s="33" t="s">
        <v>51</v>
      </c>
      <c r="J42" s="37">
        <v>7.3697038890145601</v>
      </c>
      <c r="K42" s="37">
        <v>13.198234095414399</v>
      </c>
      <c r="M42" s="33" t="s">
        <v>51</v>
      </c>
      <c r="N42" s="43">
        <v>7.17972396292312</v>
      </c>
      <c r="O42" s="43">
        <v>12.8838655943338</v>
      </c>
      <c r="Q42" s="33" t="s">
        <v>51</v>
      </c>
      <c r="R42" s="43">
        <v>6.7899496566006903</v>
      </c>
      <c r="S42" s="43">
        <v>12.02815509181</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7.9405303566304202</v>
      </c>
      <c r="AE42">
        <f t="shared" si="1"/>
        <v>7.7134923346410504</v>
      </c>
      <c r="AF42">
        <f t="shared" si="2"/>
        <v>8.33845247675014</v>
      </c>
      <c r="AG42">
        <f t="shared" si="3"/>
        <v>8.0482875185901204</v>
      </c>
      <c r="AI42">
        <f t="shared" si="4"/>
        <v>7.2722648170592299</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12.276802916830899</v>
      </c>
      <c r="AS42">
        <f t="shared" si="6"/>
        <v>12.208041449674299</v>
      </c>
      <c r="AT42">
        <f t="shared" si="7"/>
        <v>12.2809451631054</v>
      </c>
      <c r="AU42">
        <f t="shared" si="8"/>
        <v>11.879979528609301</v>
      </c>
      <c r="AW42">
        <f t="shared" si="9"/>
        <v>10.342215352527299</v>
      </c>
    </row>
    <row r="43" spans="1:49" x14ac:dyDescent="0.3">
      <c r="A43" s="33" t="s">
        <v>69</v>
      </c>
      <c r="B43" s="37">
        <v>8.45350014496419</v>
      </c>
      <c r="C43" s="37">
        <v>17.721622822496698</v>
      </c>
      <c r="E43" s="33" t="s">
        <v>69</v>
      </c>
      <c r="F43" s="43">
        <v>8.75184608166842</v>
      </c>
      <c r="G43" s="43">
        <v>18.5303993415632</v>
      </c>
      <c r="I43" s="33" t="s">
        <v>69</v>
      </c>
      <c r="J43" s="37">
        <v>8.7867475935799693</v>
      </c>
      <c r="K43" s="37">
        <v>19.927111768533901</v>
      </c>
      <c r="M43" s="33" t="s">
        <v>69</v>
      </c>
      <c r="N43" s="43">
        <v>8.1753722797447708</v>
      </c>
      <c r="O43" s="43">
        <v>20.343414254019301</v>
      </c>
      <c r="Q43" s="33" t="s">
        <v>69</v>
      </c>
      <c r="R43" s="43">
        <v>7.3138929032092204</v>
      </c>
      <c r="S43" s="43">
        <v>18.1609279420076</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8.8039742813488306</v>
      </c>
      <c r="AE43">
        <f t="shared" si="1"/>
        <v>8.8684169310363998</v>
      </c>
      <c r="AF43">
        <f t="shared" si="2"/>
        <v>8.8039897955054496</v>
      </c>
      <c r="AG43">
        <f t="shared" si="3"/>
        <v>8.9418923430351693</v>
      </c>
      <c r="AI43">
        <f t="shared" si="4"/>
        <v>8.2189461417244196</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15.441590102166501</v>
      </c>
      <c r="AS43">
        <f t="shared" si="6"/>
        <v>15.685150991265999</v>
      </c>
      <c r="AT43">
        <f t="shared" si="7"/>
        <v>16.185979415791799</v>
      </c>
      <c r="AU43">
        <f t="shared" si="8"/>
        <v>15.835788893837</v>
      </c>
      <c r="AW43">
        <f t="shared" si="9"/>
        <v>15.111413367128</v>
      </c>
    </row>
    <row r="44" spans="1:49" x14ac:dyDescent="0.3">
      <c r="A44" s="33" t="s">
        <v>111</v>
      </c>
      <c r="B44" s="37">
        <v>8.2912412130590294</v>
      </c>
      <c r="C44" s="37">
        <v>17.089838832055701</v>
      </c>
      <c r="E44" s="33" t="s">
        <v>111</v>
      </c>
      <c r="F44" s="43">
        <v>8.1985568143607299</v>
      </c>
      <c r="G44" s="43">
        <v>15.4709267326428</v>
      </c>
      <c r="I44" s="33" t="s">
        <v>111</v>
      </c>
      <c r="J44" s="37">
        <v>8.2463256291165798</v>
      </c>
      <c r="K44" s="37">
        <v>12.979119661951399</v>
      </c>
      <c r="M44" s="33" t="s">
        <v>111</v>
      </c>
      <c r="N44" s="43">
        <v>8.1717835999412607</v>
      </c>
      <c r="O44" s="43">
        <v>14.6433782957047</v>
      </c>
      <c r="Q44" s="33" t="s">
        <v>111</v>
      </c>
      <c r="R44" s="43">
        <v>7.4309774375951596</v>
      </c>
      <c r="S44" s="43">
        <v>15.961885748270999</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8.1577825653119191</v>
      </c>
      <c r="AE44">
        <f t="shared" si="1"/>
        <v>7.9910740242175997</v>
      </c>
      <c r="AF44">
        <f t="shared" si="2"/>
        <v>8.19561513939402</v>
      </c>
      <c r="AG44">
        <f t="shared" si="3"/>
        <v>8.3797832299498598</v>
      </c>
      <c r="AI44">
        <f t="shared" si="4"/>
        <v>7.49794956877715</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13.224436673695299</v>
      </c>
      <c r="AS44">
        <f t="shared" si="6"/>
        <v>11.9244960560341</v>
      </c>
      <c r="AT44">
        <f t="shared" si="7"/>
        <v>13.2700690828884</v>
      </c>
      <c r="AU44">
        <f t="shared" si="8"/>
        <v>12.0009268496896</v>
      </c>
      <c r="AW44">
        <f t="shared" si="9"/>
        <v>11.685224463733899</v>
      </c>
    </row>
    <row r="45" spans="1:49" x14ac:dyDescent="0.3">
      <c r="A45" s="33" t="s">
        <v>142</v>
      </c>
      <c r="B45" s="37">
        <v>7.4429153182369996</v>
      </c>
      <c r="C45" s="37">
        <v>17.182525797666301</v>
      </c>
      <c r="E45" s="33" t="s">
        <v>142</v>
      </c>
      <c r="F45" s="43">
        <v>7.3105686294061902</v>
      </c>
      <c r="G45" s="43">
        <v>17.9665911200515</v>
      </c>
      <c r="I45" s="33" t="s">
        <v>142</v>
      </c>
      <c r="J45" s="37">
        <v>7.4457360254706098</v>
      </c>
      <c r="K45" s="37">
        <v>19.466108338309901</v>
      </c>
      <c r="M45" s="33" t="s">
        <v>142</v>
      </c>
      <c r="N45" s="43">
        <v>7.4319961455974397</v>
      </c>
      <c r="O45" s="43">
        <v>19.698723114926</v>
      </c>
      <c r="Q45" s="33" t="s">
        <v>142</v>
      </c>
      <c r="R45" s="43">
        <v>6.6101225195857696</v>
      </c>
      <c r="S45" s="43">
        <v>18.313779279800698</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8.7759348615829804</v>
      </c>
      <c r="AE45">
        <f t="shared" si="1"/>
        <v>8.5002935879321004</v>
      </c>
      <c r="AF45">
        <f t="shared" si="2"/>
        <v>9.0032101745626694</v>
      </c>
      <c r="AG45">
        <f t="shared" si="3"/>
        <v>8.9184678786515104</v>
      </c>
      <c r="AI45">
        <f t="shared" si="4"/>
        <v>8.0701651976721802</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12.4214516145161</v>
      </c>
      <c r="AS45">
        <f t="shared" si="6"/>
        <v>11.424327746185201</v>
      </c>
      <c r="AT45">
        <f t="shared" si="7"/>
        <v>13.1181632408244</v>
      </c>
      <c r="AU45">
        <f t="shared" si="8"/>
        <v>13.066459423490301</v>
      </c>
      <c r="AW45">
        <f t="shared" si="9"/>
        <v>10.536223864448401</v>
      </c>
    </row>
    <row r="46" spans="1:49" x14ac:dyDescent="0.3">
      <c r="A46" s="33" t="s">
        <v>154</v>
      </c>
      <c r="B46" s="37">
        <v>8.5206987070269804</v>
      </c>
      <c r="C46" s="37">
        <v>18.044149030766501</v>
      </c>
      <c r="E46" s="33" t="s">
        <v>154</v>
      </c>
      <c r="F46" s="43">
        <v>8.4061671457588094</v>
      </c>
      <c r="G46" s="43">
        <v>15.9427037323428</v>
      </c>
      <c r="I46" s="33" t="s">
        <v>154</v>
      </c>
      <c r="J46" s="37">
        <v>8.8089213816601504</v>
      </c>
      <c r="K46" s="37">
        <v>28.584762363147401</v>
      </c>
      <c r="M46" s="33" t="s">
        <v>154</v>
      </c>
      <c r="N46" s="43">
        <v>8.7149725271860401</v>
      </c>
      <c r="O46" s="43">
        <v>16.660300397795599</v>
      </c>
      <c r="Q46" s="33" t="s">
        <v>154</v>
      </c>
      <c r="R46" s="43">
        <v>7.9740578612348596</v>
      </c>
      <c r="S46" s="43">
        <v>14.018826950018701</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8.1667300750935006</v>
      </c>
      <c r="AE46">
        <f t="shared" si="1"/>
        <v>7.8814615226986504</v>
      </c>
      <c r="AF46">
        <f t="shared" si="2"/>
        <v>8.1863652973611192</v>
      </c>
      <c r="AG46">
        <f t="shared" si="3"/>
        <v>8.0361852447141793</v>
      </c>
      <c r="AI46">
        <f t="shared" si="4"/>
        <v>7.3921666121365499</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14.591269522904399</v>
      </c>
      <c r="AS46">
        <f t="shared" si="6"/>
        <v>12.9813086084948</v>
      </c>
      <c r="AT46">
        <f t="shared" si="7"/>
        <v>14.137159658610599</v>
      </c>
      <c r="AU46">
        <f t="shared" si="8"/>
        <v>14.5109675174066</v>
      </c>
      <c r="AW46">
        <f t="shared" si="9"/>
        <v>13.6510377459003</v>
      </c>
    </row>
    <row r="47" spans="1:49" x14ac:dyDescent="0.3">
      <c r="A47" s="33" t="s">
        <v>202</v>
      </c>
      <c r="B47" s="37">
        <v>7.4647576431267799</v>
      </c>
      <c r="C47" s="37">
        <v>17.385282089403201</v>
      </c>
      <c r="E47" s="33" t="s">
        <v>202</v>
      </c>
      <c r="F47" s="43">
        <v>7.1908881268657501</v>
      </c>
      <c r="G47" s="43">
        <v>16.841842957024301</v>
      </c>
      <c r="I47" s="33" t="s">
        <v>202</v>
      </c>
      <c r="J47" s="37">
        <v>7.2496964963846597</v>
      </c>
      <c r="K47" s="37">
        <v>16.512123215595501</v>
      </c>
      <c r="M47" s="33" t="s">
        <v>202</v>
      </c>
      <c r="N47" s="43">
        <v>7.1288421689528203</v>
      </c>
      <c r="O47" s="43">
        <v>15.5235059292341</v>
      </c>
      <c r="Q47" s="33" t="s">
        <v>202</v>
      </c>
      <c r="R47" s="43">
        <v>6.6269074141180404</v>
      </c>
      <c r="S47" s="43">
        <v>14.410079146307501</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8.2547540399433306</v>
      </c>
      <c r="AE47">
        <f t="shared" si="1"/>
        <v>8.4461021116476793</v>
      </c>
      <c r="AF47">
        <f t="shared" si="2"/>
        <v>8.6476282670628102</v>
      </c>
      <c r="AG47">
        <f t="shared" si="3"/>
        <v>8.5264258884370907</v>
      </c>
      <c r="AI47">
        <f t="shared" si="4"/>
        <v>7.9403771521128599</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16.226476390619201</v>
      </c>
      <c r="AS47">
        <f t="shared" si="6"/>
        <v>9.65975622675405</v>
      </c>
      <c r="AT47">
        <f t="shared" si="7"/>
        <v>10.358586578643299</v>
      </c>
      <c r="AU47">
        <f t="shared" si="8"/>
        <v>12.964037573860701</v>
      </c>
      <c r="AW47">
        <f t="shared" si="9"/>
        <v>9.0590988180777394</v>
      </c>
    </row>
    <row r="48" spans="1:49" x14ac:dyDescent="0.3">
      <c r="A48" s="33" t="s">
        <v>206</v>
      </c>
      <c r="B48" s="37">
        <v>7.80423035208233</v>
      </c>
      <c r="C48" s="37">
        <v>10.759305217279801</v>
      </c>
      <c r="E48" s="33" t="s">
        <v>206</v>
      </c>
      <c r="F48" s="43">
        <v>7.9707969455492496</v>
      </c>
      <c r="G48" s="43">
        <v>10.6815111369206</v>
      </c>
      <c r="I48" s="33" t="s">
        <v>206</v>
      </c>
      <c r="J48" s="37">
        <v>8.44274449333939</v>
      </c>
      <c r="K48" s="37">
        <v>11.5225560515299</v>
      </c>
      <c r="M48" s="33" t="s">
        <v>206</v>
      </c>
      <c r="N48" s="43">
        <v>7.84850558201087</v>
      </c>
      <c r="O48" s="43">
        <v>11.4113901053778</v>
      </c>
      <c r="Q48" s="33" t="s">
        <v>206</v>
      </c>
      <c r="R48" s="43">
        <v>7.1409388792564501</v>
      </c>
      <c r="S48" s="43">
        <v>10.0635302143021</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7.8176994500349304</v>
      </c>
      <c r="AE48">
        <f t="shared" si="1"/>
        <v>7.7384766813942099</v>
      </c>
      <c r="AF48">
        <f t="shared" si="2"/>
        <v>8.0146149499316</v>
      </c>
      <c r="AG48">
        <f t="shared" si="3"/>
        <v>7.9318313642577696</v>
      </c>
      <c r="AI48">
        <f t="shared" si="4"/>
        <v>7.3626076276214301</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14.560126569146201</v>
      </c>
      <c r="AS48">
        <f t="shared" si="6"/>
        <v>13.7654107930158</v>
      </c>
      <c r="AT48">
        <f t="shared" si="7"/>
        <v>15.441524314115901</v>
      </c>
      <c r="AU48">
        <f t="shared" si="8"/>
        <v>14.1425941605816</v>
      </c>
      <c r="AW48">
        <f t="shared" si="9"/>
        <v>12.1419456010911</v>
      </c>
    </row>
    <row r="49" spans="1:49" x14ac:dyDescent="0.3">
      <c r="A49" s="33" t="s">
        <v>212</v>
      </c>
      <c r="B49" s="37">
        <v>9.2259008128271596</v>
      </c>
      <c r="C49" s="37">
        <v>21.090435376266001</v>
      </c>
      <c r="E49" s="33" t="s">
        <v>212</v>
      </c>
      <c r="F49" s="43">
        <v>8.9861645006839908</v>
      </c>
      <c r="G49" s="43">
        <v>23.7326927138256</v>
      </c>
      <c r="I49" s="33" t="s">
        <v>212</v>
      </c>
      <c r="J49" s="37">
        <v>9.0740767677326009</v>
      </c>
      <c r="K49" s="37">
        <v>26.254554802839799</v>
      </c>
      <c r="M49" s="33" t="s">
        <v>212</v>
      </c>
      <c r="N49" s="43">
        <v>8.5925931023214908</v>
      </c>
      <c r="O49" s="43">
        <v>24.95236265818</v>
      </c>
      <c r="Q49" s="33" t="s">
        <v>212</v>
      </c>
      <c r="R49" s="43">
        <v>8.1182405094395698</v>
      </c>
      <c r="S49" s="43">
        <v>21.798884906707599</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7.7134637606671204</v>
      </c>
      <c r="AE49">
        <f t="shared" si="1"/>
        <v>7.4556176396840703</v>
      </c>
      <c r="AF49">
        <f t="shared" si="2"/>
        <v>7.9969963617901501</v>
      </c>
      <c r="AG49">
        <f t="shared" si="3"/>
        <v>7.79063690895362</v>
      </c>
      <c r="AI49">
        <f t="shared" si="4"/>
        <v>6.9244058985651202</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13.3516076936149</v>
      </c>
      <c r="AS49">
        <f t="shared" si="6"/>
        <v>11.435049625208601</v>
      </c>
      <c r="AT49">
        <f t="shared" si="7"/>
        <v>13.131887678037099</v>
      </c>
      <c r="AU49">
        <f t="shared" si="8"/>
        <v>12.606174597296601</v>
      </c>
      <c r="AW49">
        <f t="shared" si="9"/>
        <v>10.0879785961327</v>
      </c>
    </row>
    <row r="50" spans="1:49" x14ac:dyDescent="0.3">
      <c r="A50" s="33" t="s">
        <v>217</v>
      </c>
      <c r="B50" s="37">
        <v>7.8707673473975799</v>
      </c>
      <c r="C50" s="37">
        <v>23.2051844524613</v>
      </c>
      <c r="E50" s="33" t="s">
        <v>217</v>
      </c>
      <c r="F50" s="43">
        <v>7.7937726481212302</v>
      </c>
      <c r="G50" s="43">
        <v>22.507909920808999</v>
      </c>
      <c r="I50" s="33" t="s">
        <v>217</v>
      </c>
      <c r="J50" s="37">
        <v>8.3819121805891807</v>
      </c>
      <c r="K50" s="37">
        <v>24.636142426440699</v>
      </c>
      <c r="M50" s="33" t="s">
        <v>217</v>
      </c>
      <c r="N50" s="43">
        <v>7.8565458740338903</v>
      </c>
      <c r="O50" s="43">
        <v>25.340247308376899</v>
      </c>
      <c r="Q50" s="33" t="s">
        <v>217</v>
      </c>
      <c r="R50" s="43">
        <v>7.2627954065055098</v>
      </c>
      <c r="S50" s="43">
        <v>23.784090186836799</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7.6399754866806404</v>
      </c>
      <c r="AE50">
        <f t="shared" si="1"/>
        <v>7.4025643984823404</v>
      </c>
      <c r="AF50">
        <f t="shared" si="2"/>
        <v>7.7374528462007799</v>
      </c>
      <c r="AG50">
        <f t="shared" si="3"/>
        <v>7.4957504410771003</v>
      </c>
      <c r="AI50">
        <f t="shared" si="4"/>
        <v>6.7228753191352801</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11.779410672664399</v>
      </c>
      <c r="AS50">
        <f t="shared" si="6"/>
        <v>10.9684437802084</v>
      </c>
      <c r="AT50">
        <f t="shared" si="7"/>
        <v>14.4400860832919</v>
      </c>
      <c r="AU50">
        <f t="shared" si="8"/>
        <v>13.199338520097999</v>
      </c>
      <c r="AW50">
        <f t="shared" si="9"/>
        <v>11.3315827293795</v>
      </c>
    </row>
    <row r="51" spans="1:49" x14ac:dyDescent="0.3">
      <c r="A51" s="33" t="s">
        <v>247</v>
      </c>
      <c r="B51" s="37">
        <v>8.4111373168605397</v>
      </c>
      <c r="C51" s="37">
        <v>12.0488140075106</v>
      </c>
      <c r="E51" s="33" t="s">
        <v>247</v>
      </c>
      <c r="F51" s="43">
        <v>8.3221572078685995</v>
      </c>
      <c r="G51" s="43">
        <v>11.930120287982501</v>
      </c>
      <c r="I51" s="33" t="s">
        <v>247</v>
      </c>
      <c r="J51" s="37">
        <v>8.6800653233928102</v>
      </c>
      <c r="K51" s="37">
        <v>12.692092379641201</v>
      </c>
      <c r="M51" s="33" t="s">
        <v>247</v>
      </c>
      <c r="N51" s="43">
        <v>8.28506857222931</v>
      </c>
      <c r="O51" s="43">
        <v>13.213942604453701</v>
      </c>
      <c r="Q51" s="33" t="s">
        <v>247</v>
      </c>
      <c r="R51" s="43">
        <v>8.1013312346168203</v>
      </c>
      <c r="S51" s="43">
        <v>10.9388171776266</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7.6764861608309598</v>
      </c>
      <c r="AE51">
        <f t="shared" si="1"/>
        <v>7.32687373456295</v>
      </c>
      <c r="AF51">
        <f t="shared" si="2"/>
        <v>7.8970816673625599</v>
      </c>
      <c r="AG51">
        <f t="shared" si="3"/>
        <v>7.2942952681227897</v>
      </c>
      <c r="AI51">
        <f t="shared" si="4"/>
        <v>6.65650915450074</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11.6082638997842</v>
      </c>
      <c r="AS51">
        <f t="shared" si="6"/>
        <v>10.888892768752401</v>
      </c>
      <c r="AT51">
        <f t="shared" si="7"/>
        <v>12.9053545479902</v>
      </c>
      <c r="AU51">
        <f t="shared" si="8"/>
        <v>12.434376907339299</v>
      </c>
      <c r="AW51">
        <f t="shared" si="9"/>
        <v>10.306792516565499</v>
      </c>
    </row>
    <row r="52" spans="1:49" x14ac:dyDescent="0.3">
      <c r="A52" s="33" t="s">
        <v>301</v>
      </c>
      <c r="B52" s="37">
        <v>8.26235497297907</v>
      </c>
      <c r="C52" s="37">
        <v>18.419338627665901</v>
      </c>
      <c r="E52" s="33" t="s">
        <v>301</v>
      </c>
      <c r="F52" s="43">
        <v>8.3746102605949897</v>
      </c>
      <c r="G52" s="43">
        <v>21.607913602629498</v>
      </c>
      <c r="I52" s="33" t="s">
        <v>301</v>
      </c>
      <c r="J52" s="37">
        <v>8.4179168272288294</v>
      </c>
      <c r="K52" s="37">
        <v>22.878220482958302</v>
      </c>
      <c r="M52" s="33" t="s">
        <v>301</v>
      </c>
      <c r="N52" s="43">
        <v>8.38156927626782</v>
      </c>
      <c r="O52" s="43">
        <v>16.5042766940151</v>
      </c>
      <c r="Q52" s="33" t="s">
        <v>301</v>
      </c>
      <c r="R52" s="43">
        <v>7.82849898248159</v>
      </c>
      <c r="S52" s="43">
        <v>17.192618705326002</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7.8968057783386199</v>
      </c>
      <c r="AE52">
        <f t="shared" si="1"/>
        <v>7.5590460951929401</v>
      </c>
      <c r="AF52">
        <f t="shared" si="2"/>
        <v>8.0759641665951403</v>
      </c>
      <c r="AG52">
        <f t="shared" si="3"/>
        <v>8.0463649005221498</v>
      </c>
      <c r="AI52">
        <f t="shared" si="4"/>
        <v>7.1654349457784097</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12.9262054295778</v>
      </c>
      <c r="AS52">
        <f t="shared" si="6"/>
        <v>11.997726278752401</v>
      </c>
      <c r="AT52">
        <f t="shared" si="7"/>
        <v>13.4087713046306</v>
      </c>
      <c r="AU52">
        <f t="shared" si="8"/>
        <v>13.2356075880707</v>
      </c>
      <c r="AW52">
        <f t="shared" si="9"/>
        <v>11.977848897112199</v>
      </c>
    </row>
    <row r="53" spans="1:49" x14ac:dyDescent="0.3">
      <c r="A53" s="33" t="s">
        <v>318</v>
      </c>
      <c r="B53" s="37">
        <v>9.0059080169806993</v>
      </c>
      <c r="C53" s="37">
        <v>21.489256624413301</v>
      </c>
      <c r="E53" s="33" t="s">
        <v>318</v>
      </c>
      <c r="F53" s="43">
        <v>9.2998628639117999</v>
      </c>
      <c r="G53" s="43">
        <v>19.859833713070799</v>
      </c>
      <c r="I53" s="33" t="s">
        <v>318</v>
      </c>
      <c r="J53" s="37">
        <v>9.0036185548704104</v>
      </c>
      <c r="K53" s="37">
        <v>21.303540638666401</v>
      </c>
      <c r="M53" s="33" t="s">
        <v>318</v>
      </c>
      <c r="N53" s="43">
        <v>8.2938176741769905</v>
      </c>
      <c r="O53" s="43">
        <v>21.502516453481999</v>
      </c>
      <c r="Q53" s="33" t="s">
        <v>318</v>
      </c>
      <c r="R53" s="43">
        <v>7.6355879719126296</v>
      </c>
      <c r="S53" s="43">
        <v>21.0969801492773</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7.7492215523891304</v>
      </c>
      <c r="AE53">
        <f t="shared" si="1"/>
        <v>7.3671908345355499</v>
      </c>
      <c r="AF53">
        <f t="shared" si="2"/>
        <v>7.7113346593698502</v>
      </c>
      <c r="AG53">
        <f t="shared" si="3"/>
        <v>7.4905479155405201</v>
      </c>
      <c r="AI53">
        <f t="shared" si="4"/>
        <v>6.9795543541381804</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13.046521829027901</v>
      </c>
      <c r="AS53">
        <f t="shared" si="6"/>
        <v>13.289729795504099</v>
      </c>
      <c r="AT53">
        <f t="shared" si="7"/>
        <v>13.746095294843901</v>
      </c>
      <c r="AU53">
        <f t="shared" si="8"/>
        <v>13.1700905869747</v>
      </c>
      <c r="AW53">
        <f t="shared" si="9"/>
        <v>11.9871461130142</v>
      </c>
    </row>
    <row r="54" spans="1:49" x14ac:dyDescent="0.3">
      <c r="A54" s="33" t="s">
        <v>1283</v>
      </c>
      <c r="B54" s="37">
        <v>7.9789231161877598</v>
      </c>
      <c r="C54" s="37">
        <v>13.7437954577745</v>
      </c>
      <c r="E54" s="33" t="s">
        <v>1283</v>
      </c>
      <c r="F54" s="43">
        <v>7.7878516626968004</v>
      </c>
      <c r="G54" s="43">
        <v>11.8385999225071</v>
      </c>
      <c r="I54" s="33" t="s">
        <v>1283</v>
      </c>
      <c r="J54" s="37">
        <v>8.1753264616998305</v>
      </c>
      <c r="K54" s="37">
        <v>12.9760226222866</v>
      </c>
      <c r="M54" s="33" t="s">
        <v>1283</v>
      </c>
      <c r="N54" s="43">
        <v>8.1200854394578794</v>
      </c>
      <c r="O54" s="43">
        <v>12.810130156526</v>
      </c>
      <c r="Q54" s="33" t="s">
        <v>1283</v>
      </c>
      <c r="R54" s="43">
        <v>7.2666152367223296</v>
      </c>
      <c r="S54" s="43">
        <v>11.020214687700699</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7.8564439314391397</v>
      </c>
      <c r="AE54">
        <f t="shared" si="1"/>
        <v>7.49900978080721</v>
      </c>
      <c r="AF54">
        <f t="shared" si="2"/>
        <v>7.9418316069664199</v>
      </c>
      <c r="AG54">
        <f t="shared" si="3"/>
        <v>7.9233309683148798</v>
      </c>
      <c r="AI54">
        <f t="shared" si="4"/>
        <v>7.2767111114058602</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19.0650907505186</v>
      </c>
      <c r="AS54">
        <f t="shared" si="6"/>
        <v>17.007303223026302</v>
      </c>
      <c r="AT54">
        <f t="shared" si="7"/>
        <v>20.468772214870199</v>
      </c>
      <c r="AU54">
        <f t="shared" si="8"/>
        <v>20.383819403268198</v>
      </c>
      <c r="AW54">
        <f t="shared" si="9"/>
        <v>13.409651764916701</v>
      </c>
    </row>
    <row r="55" spans="1:49" x14ac:dyDescent="0.3">
      <c r="A55" s="33" t="s">
        <v>152</v>
      </c>
      <c r="B55" s="37">
        <v>8.2547540399433306</v>
      </c>
      <c r="C55" s="37">
        <v>16.226476390619201</v>
      </c>
      <c r="E55" s="33" t="s">
        <v>152</v>
      </c>
      <c r="F55" s="43">
        <v>8.4461021116476793</v>
      </c>
      <c r="G55" s="43">
        <v>9.65975622675405</v>
      </c>
      <c r="I55" s="33" t="s">
        <v>152</v>
      </c>
      <c r="J55" s="37">
        <v>8.6476282670628102</v>
      </c>
      <c r="K55" s="37">
        <v>10.358586578643299</v>
      </c>
      <c r="M55" s="33" t="s">
        <v>152</v>
      </c>
      <c r="N55" s="43">
        <v>8.5264258884370907</v>
      </c>
      <c r="O55" s="43">
        <v>12.964037573860701</v>
      </c>
      <c r="Q55" s="33" t="s">
        <v>152</v>
      </c>
      <c r="R55" s="43">
        <v>7.9403771521128599</v>
      </c>
      <c r="S55" s="43">
        <v>9.0590988180777394</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8.4013757068963102</v>
      </c>
      <c r="AE55">
        <f t="shared" si="1"/>
        <v>8.3937893905347707</v>
      </c>
      <c r="AF55">
        <f t="shared" si="2"/>
        <v>8.5674849448423807</v>
      </c>
      <c r="AG55">
        <f t="shared" si="3"/>
        <v>8.4615794178260995</v>
      </c>
      <c r="AI55">
        <f t="shared" si="4"/>
        <v>7.8272979919915704</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13.004641519353401</v>
      </c>
      <c r="AS55">
        <f t="shared" si="6"/>
        <v>13.469806399839101</v>
      </c>
      <c r="AT55">
        <f t="shared" si="7"/>
        <v>14.3474911216008</v>
      </c>
      <c r="AU55">
        <f t="shared" si="8"/>
        <v>14.653544633359299</v>
      </c>
      <c r="AW55">
        <f t="shared" si="9"/>
        <v>13.7779045921513</v>
      </c>
    </row>
    <row r="56" spans="1:49" x14ac:dyDescent="0.3">
      <c r="A56" s="33" t="s">
        <v>161</v>
      </c>
      <c r="B56" s="37">
        <v>7.7134637606671204</v>
      </c>
      <c r="C56" s="37">
        <v>13.3516076936149</v>
      </c>
      <c r="E56" s="33" t="s">
        <v>161</v>
      </c>
      <c r="F56" s="43">
        <v>7.4556176396840703</v>
      </c>
      <c r="G56" s="43">
        <v>11.435049625208601</v>
      </c>
      <c r="I56" s="33" t="s">
        <v>161</v>
      </c>
      <c r="J56" s="37">
        <v>7.9969963617901501</v>
      </c>
      <c r="K56" s="37">
        <v>13.131887678037099</v>
      </c>
      <c r="M56" s="33" t="s">
        <v>161</v>
      </c>
      <c r="N56" s="43">
        <v>7.79063690895362</v>
      </c>
      <c r="O56" s="43">
        <v>12.606174597296601</v>
      </c>
      <c r="Q56" s="33" t="s">
        <v>161</v>
      </c>
      <c r="R56" s="43">
        <v>6.9244058985651202</v>
      </c>
      <c r="S56" s="43">
        <v>10.0879785961327</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7.8884038602275899</v>
      </c>
      <c r="AE56">
        <f t="shared" si="1"/>
        <v>7.6793915656273697</v>
      </c>
      <c r="AF56">
        <f t="shared" si="2"/>
        <v>8.2727416053260097</v>
      </c>
      <c r="AG56">
        <f t="shared" si="3"/>
        <v>7.6178055694808302</v>
      </c>
      <c r="AI56">
        <f t="shared" si="4"/>
        <v>6.7940134296661103</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12.5126285599528</v>
      </c>
      <c r="AS56">
        <f t="shared" si="6"/>
        <v>13.6344924178795</v>
      </c>
      <c r="AT56">
        <f t="shared" si="7"/>
        <v>14.9662907831539</v>
      </c>
      <c r="AU56">
        <f t="shared" si="8"/>
        <v>15.4435408670463</v>
      </c>
      <c r="AW56">
        <f t="shared" si="9"/>
        <v>11.7957247062535</v>
      </c>
    </row>
    <row r="57" spans="1:49" x14ac:dyDescent="0.3">
      <c r="A57" s="33" t="s">
        <v>230</v>
      </c>
      <c r="B57" s="37">
        <v>7.9863037877101597</v>
      </c>
      <c r="C57" s="37">
        <v>13.9952493530546</v>
      </c>
      <c r="E57" s="33" t="s">
        <v>230</v>
      </c>
      <c r="F57" s="43">
        <v>7.6224541206472596</v>
      </c>
      <c r="G57" s="43">
        <v>13.205172218505901</v>
      </c>
      <c r="I57" s="33" t="s">
        <v>230</v>
      </c>
      <c r="J57" s="37">
        <v>8.0684235002781808</v>
      </c>
      <c r="K57" s="37">
        <v>14.2838742843114</v>
      </c>
      <c r="M57" s="33" t="s">
        <v>230</v>
      </c>
      <c r="N57" s="43">
        <v>8.03474840705241</v>
      </c>
      <c r="O57" s="43">
        <v>14.5184652228074</v>
      </c>
      <c r="Q57" s="33" t="s">
        <v>230</v>
      </c>
      <c r="R57" s="43">
        <v>7.13080375594744</v>
      </c>
      <c r="S57" s="43">
        <v>13.253508115167801</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7.8776207262404299</v>
      </c>
      <c r="AE57">
        <f t="shared" si="1"/>
        <v>7.5808280978541598</v>
      </c>
      <c r="AF57">
        <f t="shared" si="2"/>
        <v>7.9655322073397503</v>
      </c>
      <c r="AG57">
        <f t="shared" si="3"/>
        <v>7.7074926544278197</v>
      </c>
      <c r="AI57">
        <f t="shared" si="4"/>
        <v>7.2550445390595701</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12.808452863083</v>
      </c>
      <c r="AS57">
        <f t="shared" si="6"/>
        <v>12.4249026482105</v>
      </c>
      <c r="AT57">
        <f t="shared" si="7"/>
        <v>13.7684612145234</v>
      </c>
      <c r="AU57">
        <f t="shared" si="8"/>
        <v>12.7927141236268</v>
      </c>
      <c r="AW57">
        <f t="shared" si="9"/>
        <v>11.692003204474499</v>
      </c>
    </row>
    <row r="58" spans="1:49" x14ac:dyDescent="0.3">
      <c r="A58" s="33" t="s">
        <v>256</v>
      </c>
      <c r="B58" s="37">
        <v>8.1771960236457808</v>
      </c>
      <c r="C58" s="37">
        <v>13.0332441082504</v>
      </c>
      <c r="E58" s="33" t="s">
        <v>256</v>
      </c>
      <c r="F58" s="43">
        <v>7.96074989302525</v>
      </c>
      <c r="G58" s="43">
        <v>12.170863646654199</v>
      </c>
      <c r="I58" s="33" t="s">
        <v>256</v>
      </c>
      <c r="J58" s="37">
        <v>8.2188085862957294</v>
      </c>
      <c r="K58" s="37">
        <v>13.0080859852012</v>
      </c>
      <c r="M58" s="33" t="s">
        <v>256</v>
      </c>
      <c r="N58" s="43">
        <v>8.6825440668300509</v>
      </c>
      <c r="O58" s="43">
        <v>11.405705706684801</v>
      </c>
      <c r="Q58" s="33" t="s">
        <v>256</v>
      </c>
      <c r="R58" s="43">
        <v>7.6169031837921999</v>
      </c>
      <c r="S58" s="43">
        <v>10.484307410180699</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7.9863037877101597</v>
      </c>
      <c r="AE58">
        <f t="shared" si="1"/>
        <v>7.6224541206472596</v>
      </c>
      <c r="AF58">
        <f t="shared" si="2"/>
        <v>8.0684235002781808</v>
      </c>
      <c r="AG58">
        <f t="shared" si="3"/>
        <v>8.03474840705241</v>
      </c>
      <c r="AI58">
        <f t="shared" si="4"/>
        <v>7.13080375594744</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13.9952493530546</v>
      </c>
      <c r="AS58">
        <f t="shared" si="6"/>
        <v>13.205172218505901</v>
      </c>
      <c r="AT58">
        <f t="shared" si="7"/>
        <v>14.2838742843114</v>
      </c>
      <c r="AU58">
        <f t="shared" si="8"/>
        <v>14.5184652228074</v>
      </c>
      <c r="AW58">
        <f t="shared" si="9"/>
        <v>13.253508115167801</v>
      </c>
    </row>
    <row r="59" spans="1:49" x14ac:dyDescent="0.3">
      <c r="A59" s="33" t="s">
        <v>311</v>
      </c>
      <c r="B59" s="37">
        <v>8.1279158195220802</v>
      </c>
      <c r="C59" s="37">
        <v>13.3643463057494</v>
      </c>
      <c r="E59" s="33" t="s">
        <v>311</v>
      </c>
      <c r="F59" s="43">
        <v>8.0267028669367395</v>
      </c>
      <c r="G59" s="43">
        <v>12.0906099239292</v>
      </c>
      <c r="I59" s="33" t="s">
        <v>311</v>
      </c>
      <c r="J59" s="37">
        <v>8.2917019489465993</v>
      </c>
      <c r="K59" s="37">
        <v>12.8112075237784</v>
      </c>
      <c r="M59" s="33" t="s">
        <v>311</v>
      </c>
      <c r="N59" s="43">
        <v>8.1948710653838308</v>
      </c>
      <c r="O59" s="43">
        <v>12.3769044931464</v>
      </c>
      <c r="Q59" s="33" t="s">
        <v>311</v>
      </c>
      <c r="R59" s="43">
        <v>7.4268998786339697</v>
      </c>
      <c r="S59" s="43">
        <v>11.8759545883035</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8.3038895783542301</v>
      </c>
      <c r="AE59">
        <f t="shared" si="1"/>
        <v>8.0382242157346298</v>
      </c>
      <c r="AF59">
        <f t="shared" si="2"/>
        <v>8.4710582289034093</v>
      </c>
      <c r="AG59">
        <f t="shared" si="3"/>
        <v>8.2256884459188502</v>
      </c>
      <c r="AI59">
        <f t="shared" si="4"/>
        <v>7.5174340017188204</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13.803868644937801</v>
      </c>
      <c r="AS59">
        <f t="shared" si="6"/>
        <v>12.454482710544299</v>
      </c>
      <c r="AT59">
        <f t="shared" si="7"/>
        <v>15.801621104723701</v>
      </c>
      <c r="AU59">
        <f t="shared" si="8"/>
        <v>14.0789559848845</v>
      </c>
      <c r="AW59">
        <f t="shared" si="9"/>
        <v>12.0447927475794</v>
      </c>
    </row>
    <row r="60" spans="1:49" x14ac:dyDescent="0.3">
      <c r="A60" s="33" t="s">
        <v>95</v>
      </c>
      <c r="B60" s="37">
        <v>9.3956344716676803</v>
      </c>
      <c r="C60" s="37">
        <v>25.3952695628364</v>
      </c>
      <c r="E60" s="33" t="s">
        <v>95</v>
      </c>
      <c r="F60" s="43">
        <v>9.299452425858</v>
      </c>
      <c r="G60" s="43">
        <v>25.9935974461523</v>
      </c>
      <c r="I60" s="33" t="s">
        <v>95</v>
      </c>
      <c r="J60" s="37">
        <v>9.4900436374865205</v>
      </c>
      <c r="K60" s="37">
        <v>26.5375047940075</v>
      </c>
      <c r="M60" s="33" t="s">
        <v>95</v>
      </c>
      <c r="N60" s="43">
        <v>8.9881671345736702</v>
      </c>
      <c r="O60" s="43">
        <v>24.965675515035802</v>
      </c>
      <c r="Q60" s="33" t="s">
        <v>95</v>
      </c>
      <c r="R60" s="43">
        <v>8.5914733819478393</v>
      </c>
      <c r="S60" s="43">
        <v>26.688326124643599</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8.4142302780767402</v>
      </c>
      <c r="AE60">
        <f t="shared" si="1"/>
        <v>8.1575708617453504</v>
      </c>
      <c r="AF60">
        <f t="shared" si="2"/>
        <v>8.4433599019170096</v>
      </c>
      <c r="AG60">
        <f t="shared" si="3"/>
        <v>8.2054998558313894</v>
      </c>
      <c r="AI60">
        <f t="shared" si="4"/>
        <v>7.6467392200234396</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13.5848820028631</v>
      </c>
      <c r="AS60">
        <f t="shared" si="6"/>
        <v>13.3327240800503</v>
      </c>
      <c r="AT60">
        <f t="shared" si="7"/>
        <v>14.0400482366502</v>
      </c>
      <c r="AU60">
        <f t="shared" si="8"/>
        <v>13.965497450917599</v>
      </c>
      <c r="AW60">
        <f t="shared" si="9"/>
        <v>11.1949333061303</v>
      </c>
    </row>
    <row r="61" spans="1:49" x14ac:dyDescent="0.3">
      <c r="A61" s="33" t="s">
        <v>1284</v>
      </c>
      <c r="B61" s="37">
        <v>8.85527429385799</v>
      </c>
      <c r="C61" s="37">
        <v>12.7408680106682</v>
      </c>
      <c r="E61" s="33" t="s">
        <v>1284</v>
      </c>
      <c r="F61" s="43">
        <v>8.3513490221818891</v>
      </c>
      <c r="G61" s="43">
        <v>11.727627712642899</v>
      </c>
      <c r="I61" s="33" t="s">
        <v>1284</v>
      </c>
      <c r="J61" s="37">
        <v>9.1287979999562801</v>
      </c>
      <c r="K61" s="37">
        <v>13.275802898364599</v>
      </c>
      <c r="M61" s="33" t="s">
        <v>1284</v>
      </c>
      <c r="N61" s="43">
        <v>8.4014045602502794</v>
      </c>
      <c r="O61" s="43">
        <v>13.4590338719182</v>
      </c>
      <c r="Q61" s="33" t="s">
        <v>1284</v>
      </c>
      <c r="R61" s="43">
        <v>7.5684717597547797</v>
      </c>
      <c r="S61" s="43">
        <v>11.1145207743848</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8.83785599584672</v>
      </c>
      <c r="AE61">
        <f t="shared" si="1"/>
        <v>8.2879936235042404</v>
      </c>
      <c r="AF61">
        <f t="shared" si="2"/>
        <v>8.89593222272911</v>
      </c>
      <c r="AG61">
        <f t="shared" si="3"/>
        <v>8.6154535170158209</v>
      </c>
      <c r="AI61">
        <f t="shared" si="4"/>
        <v>7.2857806946059096</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18.4844168697736</v>
      </c>
      <c r="AS61">
        <f t="shared" si="6"/>
        <v>12.941075207447501</v>
      </c>
      <c r="AT61">
        <f t="shared" si="7"/>
        <v>19.199827535999901</v>
      </c>
      <c r="AU61">
        <f t="shared" si="8"/>
        <v>19.016295598119299</v>
      </c>
      <c r="AW61">
        <f t="shared" si="9"/>
        <v>17.545146105099899</v>
      </c>
    </row>
    <row r="62" spans="1:49" x14ac:dyDescent="0.3">
      <c r="A62" s="33" t="s">
        <v>185</v>
      </c>
      <c r="B62" s="37">
        <v>8.1710110888383607</v>
      </c>
      <c r="C62" s="37">
        <v>14.063412001726901</v>
      </c>
      <c r="E62" s="33" t="s">
        <v>185</v>
      </c>
      <c r="F62" s="43">
        <v>7.6835427085291697</v>
      </c>
      <c r="G62" s="43">
        <v>13.832293846117601</v>
      </c>
      <c r="I62" s="33" t="s">
        <v>185</v>
      </c>
      <c r="J62" s="37">
        <v>7.9774351818979801</v>
      </c>
      <c r="K62" s="37">
        <v>14.3423241222249</v>
      </c>
      <c r="M62" s="33" t="s">
        <v>185</v>
      </c>
      <c r="N62" s="43">
        <v>7.9863186853547399</v>
      </c>
      <c r="O62" s="43">
        <v>13.654706575753201</v>
      </c>
      <c r="Q62" s="33" t="s">
        <v>185</v>
      </c>
      <c r="R62" s="43">
        <v>7.152893321264</v>
      </c>
      <c r="S62" s="43">
        <v>12.335828677250401</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8.1771960236457808</v>
      </c>
      <c r="AE62">
        <f t="shared" si="1"/>
        <v>7.96074989302525</v>
      </c>
      <c r="AF62">
        <f t="shared" si="2"/>
        <v>8.2188085862957294</v>
      </c>
      <c r="AG62">
        <f t="shared" si="3"/>
        <v>8.6825440668300509</v>
      </c>
      <c r="AI62">
        <f t="shared" si="4"/>
        <v>7.6169031837921999</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13.0332441082504</v>
      </c>
      <c r="AS62">
        <f t="shared" si="6"/>
        <v>12.170863646654199</v>
      </c>
      <c r="AT62">
        <f t="shared" si="7"/>
        <v>13.0080859852012</v>
      </c>
      <c r="AU62">
        <f t="shared" si="8"/>
        <v>11.405705706684801</v>
      </c>
      <c r="AW62">
        <f t="shared" si="9"/>
        <v>10.484307410180699</v>
      </c>
    </row>
    <row r="63" spans="1:49" x14ac:dyDescent="0.3">
      <c r="A63" s="33" t="s">
        <v>188</v>
      </c>
      <c r="B63" s="37">
        <v>9.80886638910461</v>
      </c>
      <c r="C63" s="37">
        <v>17.141877044323302</v>
      </c>
      <c r="E63" s="33" t="s">
        <v>188</v>
      </c>
      <c r="F63" s="43">
        <v>9.8927262984336402</v>
      </c>
      <c r="G63" s="43">
        <v>19.042459037851199</v>
      </c>
      <c r="I63" s="33" t="s">
        <v>188</v>
      </c>
      <c r="J63" s="37">
        <v>9.7766342066438092</v>
      </c>
      <c r="K63" s="37">
        <v>17.811641729789201</v>
      </c>
      <c r="M63" s="33" t="s">
        <v>188</v>
      </c>
      <c r="N63" s="43">
        <v>9.6919206808554605</v>
      </c>
      <c r="O63" s="43">
        <v>15.900745047171901</v>
      </c>
      <c r="Q63" s="33" t="s">
        <v>188</v>
      </c>
      <c r="R63" s="43">
        <v>9.2452655694785104</v>
      </c>
      <c r="S63" s="43">
        <v>15.6700849679185</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8.5503217967391194</v>
      </c>
      <c r="AE63">
        <f t="shared" si="1"/>
        <v>8.0156820661302994</v>
      </c>
      <c r="AF63">
        <f t="shared" si="2"/>
        <v>8.4549648579549608</v>
      </c>
      <c r="AG63">
        <f t="shared" si="3"/>
        <v>8.4992525919394595</v>
      </c>
      <c r="AI63">
        <f t="shared" si="4"/>
        <v>7.5185695646068096</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13.236294205562899</v>
      </c>
      <c r="AS63">
        <f t="shared" si="6"/>
        <v>13.0280708388108</v>
      </c>
      <c r="AT63">
        <f t="shared" si="7"/>
        <v>14.094621886870399</v>
      </c>
      <c r="AU63">
        <f t="shared" si="8"/>
        <v>13.506948450234299</v>
      </c>
      <c r="AW63">
        <f t="shared" si="9"/>
        <v>11.575989599569899</v>
      </c>
    </row>
    <row r="64" spans="1:49" x14ac:dyDescent="0.3">
      <c r="A64" s="33" t="s">
        <v>320</v>
      </c>
      <c r="B64" s="37">
        <v>8.7222927334339992</v>
      </c>
      <c r="C64" s="37">
        <v>12.453802344479399</v>
      </c>
      <c r="E64" s="33" t="s">
        <v>320</v>
      </c>
      <c r="F64" s="43">
        <v>8.2638342615152602</v>
      </c>
      <c r="G64" s="43">
        <v>11.905895524706899</v>
      </c>
      <c r="I64" s="33" t="s">
        <v>320</v>
      </c>
      <c r="J64" s="37">
        <v>8.6416667265751297</v>
      </c>
      <c r="K64" s="37">
        <v>14.500237293209199</v>
      </c>
      <c r="M64" s="33" t="s">
        <v>320</v>
      </c>
      <c r="N64" s="43">
        <v>8.8107516767523695</v>
      </c>
      <c r="O64" s="43">
        <v>11.877011877358701</v>
      </c>
      <c r="Q64" s="33" t="s">
        <v>320</v>
      </c>
      <c r="R64" s="43">
        <v>7.5224998397698597</v>
      </c>
      <c r="S64" s="43">
        <v>10.146395463643399</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8.1491018306808307</v>
      </c>
      <c r="AE64">
        <f t="shared" si="1"/>
        <v>7.7931353057910897</v>
      </c>
      <c r="AF64">
        <f t="shared" si="2"/>
        <v>8.1629801016199703</v>
      </c>
      <c r="AG64">
        <f t="shared" si="3"/>
        <v>8.0120337741686605</v>
      </c>
      <c r="AI64">
        <f t="shared" si="4"/>
        <v>7.5842033694747499</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10.788287054476999</v>
      </c>
      <c r="AS64">
        <f t="shared" si="6"/>
        <v>11.2226340910074</v>
      </c>
      <c r="AT64">
        <f t="shared" si="7"/>
        <v>10.9808732715712</v>
      </c>
      <c r="AU64">
        <f t="shared" si="8"/>
        <v>10.4522385750127</v>
      </c>
      <c r="AW64">
        <f t="shared" si="9"/>
        <v>10.506560362317201</v>
      </c>
    </row>
    <row r="65" spans="1:49" x14ac:dyDescent="0.3">
      <c r="A65" s="33" t="s">
        <v>337</v>
      </c>
      <c r="B65" s="37">
        <v>9.8549646113760403</v>
      </c>
      <c r="C65" s="37">
        <v>33.465597620236601</v>
      </c>
      <c r="E65" s="33" t="s">
        <v>337</v>
      </c>
      <c r="F65" s="43">
        <v>9.8640778412590908</v>
      </c>
      <c r="G65" s="43">
        <v>30.933200550125399</v>
      </c>
      <c r="I65" s="33" t="s">
        <v>337</v>
      </c>
      <c r="J65" s="37">
        <v>9.9401230165495509</v>
      </c>
      <c r="K65" s="37">
        <v>30.668833026994399</v>
      </c>
      <c r="M65" s="33" t="s">
        <v>337</v>
      </c>
      <c r="N65" s="43">
        <v>9.5322725017859007</v>
      </c>
      <c r="O65" s="43">
        <v>29.746538052123601</v>
      </c>
      <c r="Q65" s="33" t="s">
        <v>337</v>
      </c>
      <c r="R65" s="43">
        <v>8.8906972019528006</v>
      </c>
      <c r="S65" s="43">
        <v>30.853916095201601</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7.8966415170586801</v>
      </c>
      <c r="AE65">
        <f t="shared" si="1"/>
        <v>7.78138309005287</v>
      </c>
      <c r="AF65">
        <f t="shared" si="2"/>
        <v>8.1898325952291007</v>
      </c>
      <c r="AG65">
        <f t="shared" si="3"/>
        <v>8.1259024018822092</v>
      </c>
      <c r="AI65">
        <f t="shared" si="4"/>
        <v>7.2936700663894003</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14.288074135187699</v>
      </c>
      <c r="AS65">
        <f t="shared" si="6"/>
        <v>13.143253402549201</v>
      </c>
      <c r="AT65">
        <f t="shared" si="7"/>
        <v>14.9840791907354</v>
      </c>
      <c r="AU65">
        <f t="shared" si="8"/>
        <v>14.9077960592567</v>
      </c>
      <c r="AW65">
        <f t="shared" si="9"/>
        <v>12.565178439248101</v>
      </c>
    </row>
    <row r="66" spans="1:49" x14ac:dyDescent="0.3">
      <c r="A66" s="33" t="s">
        <v>77</v>
      </c>
      <c r="B66" s="37">
        <v>9.4566522858234698</v>
      </c>
      <c r="C66" s="37">
        <v>36.852233885487898</v>
      </c>
      <c r="E66" s="33" t="s">
        <v>77</v>
      </c>
      <c r="F66" s="43">
        <v>9.3603041164136904</v>
      </c>
      <c r="G66" s="43">
        <v>37.523310395915502</v>
      </c>
      <c r="I66" s="33" t="s">
        <v>77</v>
      </c>
      <c r="J66" s="37">
        <v>9.6215517685957295</v>
      </c>
      <c r="K66" s="37">
        <v>21.498154257692299</v>
      </c>
      <c r="M66" s="33" t="s">
        <v>77</v>
      </c>
      <c r="N66" s="43">
        <v>9.2988085508421303</v>
      </c>
      <c r="O66" s="43">
        <v>19.205942176465101</v>
      </c>
      <c r="Q66" s="33" t="s">
        <v>77</v>
      </c>
      <c r="R66" s="43">
        <v>8.8674777687353394</v>
      </c>
      <c r="S66" s="43">
        <v>19.0555014749892</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7.7171006413440901</v>
      </c>
      <c r="AE66">
        <f t="shared" si="1"/>
        <v>7.6233624961421098</v>
      </c>
      <c r="AF66">
        <f t="shared" si="2"/>
        <v>7.9341515159333902</v>
      </c>
      <c r="AG66">
        <f t="shared" si="3"/>
        <v>7.8554778729561798</v>
      </c>
      <c r="AI66">
        <f t="shared" si="4"/>
        <v>7.1349747451702301</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11.723245952063399</v>
      </c>
      <c r="AS66">
        <f t="shared" si="6"/>
        <v>11.516985681758401</v>
      </c>
      <c r="AT66">
        <f t="shared" si="7"/>
        <v>10.680668111525801</v>
      </c>
      <c r="AU66">
        <f t="shared" si="8"/>
        <v>11.9615740134692</v>
      </c>
      <c r="AW66">
        <f t="shared" si="9"/>
        <v>10.872593643955501</v>
      </c>
    </row>
    <row r="67" spans="1:49" x14ac:dyDescent="0.3">
      <c r="A67" s="33" t="s">
        <v>122</v>
      </c>
      <c r="B67" s="37">
        <v>10.669665369266699</v>
      </c>
      <c r="C67" s="37">
        <v>30.636234026225399</v>
      </c>
      <c r="E67" s="33" t="s">
        <v>122</v>
      </c>
      <c r="F67" s="43">
        <v>10.6909393013828</v>
      </c>
      <c r="G67" s="43">
        <v>20.318091257312201</v>
      </c>
      <c r="I67" s="33" t="s">
        <v>122</v>
      </c>
      <c r="J67" s="37">
        <v>10.5594754167206</v>
      </c>
      <c r="K67" s="37">
        <v>21.0539006944962</v>
      </c>
      <c r="M67" s="33" t="s">
        <v>122</v>
      </c>
      <c r="N67" s="43">
        <v>10.076314945803601</v>
      </c>
      <c r="O67" s="43">
        <v>20.948725822102801</v>
      </c>
      <c r="Q67" s="33" t="s">
        <v>122</v>
      </c>
      <c r="R67" s="43">
        <v>9.6954779891383094</v>
      </c>
      <c r="S67" s="43">
        <v>20.8649524548415</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8.5009484130963404</v>
      </c>
      <c r="AE67">
        <f t="shared" ref="AE67:AE130" si="11">VLOOKUP($AA67,$E$4:$F$364,2,FALSE)</f>
        <v>8.4372923576592704</v>
      </c>
      <c r="AF67">
        <f t="shared" ref="AF67:AF130" si="12">VLOOKUP($AA67,$I$4:$J$364,2,FALSE)</f>
        <v>8.4001627866099309</v>
      </c>
      <c r="AG67">
        <f t="shared" ref="AG67:AG130" si="13">VLOOKUP($AA67,$M$4:$N$364,2,FALSE)</f>
        <v>8.2379115607854292</v>
      </c>
      <c r="AI67">
        <f t="shared" ref="AI67:AI130" si="14">VLOOKUP($AA67,$Q$4:$R$364,2,FALSE)</f>
        <v>7.7356050370055103</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14.2837872602424</v>
      </c>
      <c r="AS67">
        <f t="shared" ref="AS67:AS130" si="16">VLOOKUP($AO67,$E$4:$G$364,3,FALSE)</f>
        <v>14.604971416461799</v>
      </c>
      <c r="AT67">
        <f t="shared" ref="AT67:AT130" si="17">VLOOKUP($AO67,$I$4:$K$364,3,FALSE)</f>
        <v>14.9192675691849</v>
      </c>
      <c r="AU67">
        <f t="shared" ref="AU67:AU130" si="18">VLOOKUP($AO67,$M$4:$O$364,3,FALSE)</f>
        <v>12.8194172358288</v>
      </c>
      <c r="AW67">
        <f t="shared" ref="AW67:AW130" si="19">VLOOKUP($AO67,$Q$4:$S$364,3,FALSE)</f>
        <v>12.012335577754</v>
      </c>
    </row>
    <row r="68" spans="1:49" x14ac:dyDescent="0.3">
      <c r="A68" s="33" t="s">
        <v>127</v>
      </c>
      <c r="B68" s="37">
        <v>9.0602731743160394</v>
      </c>
      <c r="C68" s="37">
        <v>18.872349967456401</v>
      </c>
      <c r="E68" s="33" t="s">
        <v>127</v>
      </c>
      <c r="F68" s="43">
        <v>9.0077579991848005</v>
      </c>
      <c r="G68" s="43">
        <v>17.3584356471974</v>
      </c>
      <c r="I68" s="33" t="s">
        <v>127</v>
      </c>
      <c r="J68" s="37">
        <v>9.0377677943755508</v>
      </c>
      <c r="K68" s="37">
        <v>18.3041729500261</v>
      </c>
      <c r="M68" s="33" t="s">
        <v>127</v>
      </c>
      <c r="N68" s="43">
        <v>9.2313550578004904</v>
      </c>
      <c r="O68" s="43">
        <v>17.806388014476202</v>
      </c>
      <c r="Q68" s="33" t="s">
        <v>127</v>
      </c>
      <c r="R68" s="43">
        <v>8.3582677638624805</v>
      </c>
      <c r="S68" s="43">
        <v>16.531053818820499</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8.0637467830073302</v>
      </c>
      <c r="AE68">
        <f t="shared" si="11"/>
        <v>7.8798008294246502</v>
      </c>
      <c r="AF68">
        <f t="shared" si="12"/>
        <v>8.1806848763301296</v>
      </c>
      <c r="AG68">
        <f t="shared" si="13"/>
        <v>8.1531374769303593</v>
      </c>
      <c r="AI68">
        <f t="shared" si="14"/>
        <v>7.4066594747933099</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11.9379634113631</v>
      </c>
      <c r="AS68">
        <f t="shared" si="16"/>
        <v>11.4489941053059</v>
      </c>
      <c r="AT68">
        <f t="shared" si="17"/>
        <v>12.544304937147</v>
      </c>
      <c r="AU68">
        <f t="shared" si="18"/>
        <v>12.246314924486001</v>
      </c>
      <c r="AW68">
        <f t="shared" si="19"/>
        <v>11.118588446732</v>
      </c>
    </row>
    <row r="69" spans="1:49" x14ac:dyDescent="0.3">
      <c r="A69" s="33" t="s">
        <v>214</v>
      </c>
      <c r="B69" s="37">
        <v>10.7619686933414</v>
      </c>
      <c r="C69" s="37">
        <v>33.210193935119896</v>
      </c>
      <c r="E69" s="33" t="s">
        <v>214</v>
      </c>
      <c r="F69" s="43">
        <v>10.9458824985717</v>
      </c>
      <c r="G69" s="43">
        <v>35.808352439395797</v>
      </c>
      <c r="I69" s="33" t="s">
        <v>214</v>
      </c>
      <c r="J69" s="37">
        <v>11.8237724196591</v>
      </c>
      <c r="K69" s="37">
        <v>38.150145130306399</v>
      </c>
      <c r="M69" s="33" t="s">
        <v>214</v>
      </c>
      <c r="N69" s="43">
        <v>10.413794286450999</v>
      </c>
      <c r="O69" s="43">
        <v>36.873316068441</v>
      </c>
      <c r="Q69" s="33" t="s">
        <v>214</v>
      </c>
      <c r="R69" s="43">
        <v>9.4772975453294492</v>
      </c>
      <c r="S69" s="43">
        <v>37.018777285707898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8.1760086078185008</v>
      </c>
      <c r="AE69">
        <f t="shared" si="11"/>
        <v>7.9793350143778996</v>
      </c>
      <c r="AF69">
        <f t="shared" si="12"/>
        <v>8.2309936306986007</v>
      </c>
      <c r="AG69">
        <f t="shared" si="13"/>
        <v>8.2371618692079593</v>
      </c>
      <c r="AI69">
        <f t="shared" si="14"/>
        <v>7.5104044498072602</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16.927163408301801</v>
      </c>
      <c r="AS69">
        <f t="shared" si="16"/>
        <v>15.3523626965915</v>
      </c>
      <c r="AT69">
        <f t="shared" si="17"/>
        <v>17.219919244461401</v>
      </c>
      <c r="AU69">
        <f t="shared" si="18"/>
        <v>15.448612034161799</v>
      </c>
      <c r="AW69">
        <f t="shared" si="19"/>
        <v>15.0876247914651</v>
      </c>
    </row>
    <row r="70" spans="1:49" x14ac:dyDescent="0.3">
      <c r="A70" s="33" t="s">
        <v>225</v>
      </c>
      <c r="B70" s="37">
        <v>11.6142170690425</v>
      </c>
      <c r="C70" s="37">
        <v>41.848149084501699</v>
      </c>
      <c r="E70" s="33" t="s">
        <v>225</v>
      </c>
      <c r="F70" s="43">
        <v>11.5642164291638</v>
      </c>
      <c r="G70" s="43">
        <v>41.837140914964699</v>
      </c>
      <c r="I70" s="33" t="s">
        <v>225</v>
      </c>
      <c r="J70" s="37">
        <v>11.567481740517101</v>
      </c>
      <c r="K70" s="37">
        <v>41.967650429188403</v>
      </c>
      <c r="M70" s="33" t="s">
        <v>225</v>
      </c>
      <c r="N70" s="43">
        <v>10.293627645024101</v>
      </c>
      <c r="O70" s="43">
        <v>38.686389669501303</v>
      </c>
      <c r="Q70" s="33" t="s">
        <v>225</v>
      </c>
      <c r="R70" s="43">
        <v>9.7051482331710606</v>
      </c>
      <c r="S70" s="43">
        <v>39.238165897523501</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8.1279158195220802</v>
      </c>
      <c r="AE70">
        <f t="shared" si="11"/>
        <v>8.0267028669367395</v>
      </c>
      <c r="AF70">
        <f t="shared" si="12"/>
        <v>8.2917019489465993</v>
      </c>
      <c r="AG70">
        <f t="shared" si="13"/>
        <v>8.1948710653838308</v>
      </c>
      <c r="AI70">
        <f t="shared" si="14"/>
        <v>7.4268998786339697</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13.3643463057494</v>
      </c>
      <c r="AS70">
        <f t="shared" si="16"/>
        <v>12.0906099239292</v>
      </c>
      <c r="AT70">
        <f t="shared" si="17"/>
        <v>12.8112075237784</v>
      </c>
      <c r="AU70">
        <f t="shared" si="18"/>
        <v>12.3769044931464</v>
      </c>
      <c r="AW70">
        <f t="shared" si="19"/>
        <v>11.8759545883035</v>
      </c>
    </row>
    <row r="71" spans="1:49" x14ac:dyDescent="0.3">
      <c r="A71" s="33" t="s">
        <v>228</v>
      </c>
      <c r="B71" s="37">
        <v>9.1158473772753403</v>
      </c>
      <c r="C71" s="37">
        <v>58.159118486828099</v>
      </c>
      <c r="E71" s="33" t="s">
        <v>228</v>
      </c>
      <c r="F71" s="43">
        <v>9.0997097366128497</v>
      </c>
      <c r="G71" s="43">
        <v>56.233598970898001</v>
      </c>
      <c r="I71" s="33" t="s">
        <v>228</v>
      </c>
      <c r="J71" s="37">
        <v>8.9413306724859201</v>
      </c>
      <c r="K71" s="37">
        <v>59.511977053813702</v>
      </c>
      <c r="M71" s="33" t="s">
        <v>228</v>
      </c>
      <c r="N71" s="43">
        <v>8.6972449003562495</v>
      </c>
      <c r="O71" s="43">
        <v>59.227663864983398</v>
      </c>
      <c r="Q71" s="33" t="s">
        <v>228</v>
      </c>
      <c r="R71" s="43">
        <v>8.1234488976255506</v>
      </c>
      <c r="S71" s="43">
        <v>66.212412093746295</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8.2099353728568101</v>
      </c>
      <c r="AE71">
        <f t="shared" si="11"/>
        <v>8.1679854641792993</v>
      </c>
      <c r="AF71">
        <f t="shared" si="12"/>
        <v>8.2273317816219897</v>
      </c>
      <c r="AG71">
        <f t="shared" si="13"/>
        <v>8.1227982247251607</v>
      </c>
      <c r="AI71">
        <f t="shared" si="14"/>
        <v>7.5649758496363502</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13.353684174958399</v>
      </c>
      <c r="AS71">
        <f t="shared" si="16"/>
        <v>12.078445228980399</v>
      </c>
      <c r="AT71">
        <f t="shared" si="17"/>
        <v>13.599104018968299</v>
      </c>
      <c r="AU71">
        <f t="shared" si="18"/>
        <v>13.4857956563612</v>
      </c>
      <c r="AW71">
        <f t="shared" si="19"/>
        <v>12.1930953554506</v>
      </c>
    </row>
    <row r="72" spans="1:49" x14ac:dyDescent="0.3">
      <c r="A72" s="33" t="s">
        <v>231</v>
      </c>
      <c r="B72" s="37">
        <v>10.018919734759701</v>
      </c>
      <c r="C72" s="37">
        <v>24.9602053630441</v>
      </c>
      <c r="E72" s="33" t="s">
        <v>231</v>
      </c>
      <c r="F72" s="43">
        <v>10.138575051476799</v>
      </c>
      <c r="G72" s="43">
        <v>21.103373900044598</v>
      </c>
      <c r="I72" s="33" t="s">
        <v>231</v>
      </c>
      <c r="J72" s="37">
        <v>10.2451919984191</v>
      </c>
      <c r="K72" s="37">
        <v>21.529356509266499</v>
      </c>
      <c r="M72" s="33" t="s">
        <v>231</v>
      </c>
      <c r="N72" s="43">
        <v>9.6895850294159498</v>
      </c>
      <c r="O72" s="43">
        <v>21.128727149769102</v>
      </c>
      <c r="Q72" s="33" t="s">
        <v>231</v>
      </c>
      <c r="R72" s="43">
        <v>9.0814211639121591</v>
      </c>
      <c r="S72" s="43">
        <v>22.4746511629981</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8.2690002504496292</v>
      </c>
      <c r="AE72">
        <f t="shared" si="11"/>
        <v>7.8856467861703603</v>
      </c>
      <c r="AF72">
        <f t="shared" si="12"/>
        <v>8.2061222852057298</v>
      </c>
      <c r="AG72">
        <f t="shared" si="13"/>
        <v>8.1444520687680395</v>
      </c>
      <c r="AI72">
        <f t="shared" si="14"/>
        <v>7.4106974218276997</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18.996749540036799</v>
      </c>
      <c r="AS72">
        <f t="shared" si="16"/>
        <v>16.448987509403</v>
      </c>
      <c r="AT72">
        <f t="shared" si="17"/>
        <v>19.697178882856299</v>
      </c>
      <c r="AU72">
        <f t="shared" si="18"/>
        <v>19.016704702943802</v>
      </c>
      <c r="AW72">
        <f t="shared" si="19"/>
        <v>17.978842512218101</v>
      </c>
    </row>
    <row r="73" spans="1:49" x14ac:dyDescent="0.3">
      <c r="A73" s="33" t="s">
        <v>1285</v>
      </c>
      <c r="B73" s="37">
        <v>8.5250927715736093</v>
      </c>
      <c r="C73" s="37">
        <v>14.1461506177875</v>
      </c>
      <c r="E73" s="33" t="s">
        <v>1285</v>
      </c>
      <c r="F73" s="43">
        <v>8.3815992376269008</v>
      </c>
      <c r="G73" s="43">
        <v>13.661064670143199</v>
      </c>
      <c r="I73" s="33" t="s">
        <v>1285</v>
      </c>
      <c r="J73" s="37">
        <v>8.5846020255425906</v>
      </c>
      <c r="K73" s="37">
        <v>15.5837099594546</v>
      </c>
      <c r="M73" s="33" t="s">
        <v>1285</v>
      </c>
      <c r="N73" s="43">
        <v>8.43728927350673</v>
      </c>
      <c r="O73" s="43">
        <v>14.8349976568825</v>
      </c>
      <c r="Q73" s="33" t="s">
        <v>1285</v>
      </c>
      <c r="R73" s="43">
        <v>7.73285464930008</v>
      </c>
      <c r="S73" s="43">
        <v>13.3230047653171</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9.7588170158690595</v>
      </c>
      <c r="AE73">
        <f t="shared" si="11"/>
        <v>9.6625279329609004</v>
      </c>
      <c r="AF73">
        <f t="shared" si="12"/>
        <v>9.9525355555960395</v>
      </c>
      <c r="AG73">
        <f t="shared" si="13"/>
        <v>9.3792866208331809</v>
      </c>
      <c r="AI73">
        <f t="shared" si="14"/>
        <v>9.6807528420667293</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38.007580242807201</v>
      </c>
      <c r="AS73">
        <f t="shared" si="16"/>
        <v>37.231410589894999</v>
      </c>
      <c r="AT73">
        <f t="shared" si="17"/>
        <v>38.257594143153</v>
      </c>
      <c r="AU73">
        <f t="shared" si="18"/>
        <v>38.652865772915</v>
      </c>
      <c r="AW73">
        <f t="shared" si="19"/>
        <v>38.663428748165202</v>
      </c>
    </row>
    <row r="74" spans="1:49" x14ac:dyDescent="0.3">
      <c r="A74" s="33" t="s">
        <v>19</v>
      </c>
      <c r="B74" s="37">
        <v>8.8271931226028908</v>
      </c>
      <c r="C74" s="37">
        <v>14.5435043286096</v>
      </c>
      <c r="E74" s="33" t="s">
        <v>19</v>
      </c>
      <c r="F74" s="43">
        <v>8.5657303431821106</v>
      </c>
      <c r="G74" s="43">
        <v>14.1639250422622</v>
      </c>
      <c r="I74" s="33" t="s">
        <v>19</v>
      </c>
      <c r="J74" s="37">
        <v>8.59413638239519</v>
      </c>
      <c r="K74" s="37">
        <v>15.6449544234626</v>
      </c>
      <c r="M74" s="33" t="s">
        <v>19</v>
      </c>
      <c r="N74" s="43">
        <v>8.2727922981139201</v>
      </c>
      <c r="O74" s="43">
        <v>15.555954285431699</v>
      </c>
      <c r="Q74" s="33" t="s">
        <v>19</v>
      </c>
      <c r="R74" s="43">
        <v>7.5444655803048697</v>
      </c>
      <c r="S74" s="43">
        <v>13.6888933926561</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8.5311265719576106</v>
      </c>
      <c r="AE74">
        <f t="shared" si="11"/>
        <v>8.4795494442608508</v>
      </c>
      <c r="AF74">
        <f t="shared" si="12"/>
        <v>8.5672146142716201</v>
      </c>
      <c r="AG74">
        <f t="shared" si="13"/>
        <v>8.1369893018589892</v>
      </c>
      <c r="AI74">
        <f t="shared" si="14"/>
        <v>7.49674678610537</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23.7504945829082</v>
      </c>
      <c r="AS74">
        <f t="shared" si="16"/>
        <v>23.295569161927801</v>
      </c>
      <c r="AT74">
        <f t="shared" si="17"/>
        <v>24.163500424639899</v>
      </c>
      <c r="AU74">
        <f t="shared" si="18"/>
        <v>23.485854481345601</v>
      </c>
      <c r="AW74">
        <f t="shared" si="19"/>
        <v>22.401531386103599</v>
      </c>
    </row>
    <row r="75" spans="1:49" x14ac:dyDescent="0.3">
      <c r="A75" s="33" t="s">
        <v>85</v>
      </c>
      <c r="B75" s="37">
        <v>8.8039742813488306</v>
      </c>
      <c r="C75" s="37">
        <v>15.441590102166501</v>
      </c>
      <c r="E75" s="33" t="s">
        <v>85</v>
      </c>
      <c r="F75" s="43">
        <v>8.8684169310363998</v>
      </c>
      <c r="G75" s="43">
        <v>15.685150991265999</v>
      </c>
      <c r="I75" s="33" t="s">
        <v>85</v>
      </c>
      <c r="J75" s="37">
        <v>8.8039897955054496</v>
      </c>
      <c r="K75" s="37">
        <v>16.185979415791799</v>
      </c>
      <c r="M75" s="33" t="s">
        <v>85</v>
      </c>
      <c r="N75" s="43">
        <v>8.9418923430351693</v>
      </c>
      <c r="O75" s="43">
        <v>15.835788893837</v>
      </c>
      <c r="Q75" s="33" t="s">
        <v>85</v>
      </c>
      <c r="R75" s="43">
        <v>8.2189461417244196</v>
      </c>
      <c r="S75" s="43">
        <v>15.111413367128</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8.5592332632135495</v>
      </c>
      <c r="AE75">
        <f t="shared" si="11"/>
        <v>8.3260114170498003</v>
      </c>
      <c r="AF75">
        <f t="shared" si="12"/>
        <v>8.4214707966243694</v>
      </c>
      <c r="AG75">
        <f t="shared" si="13"/>
        <v>8.3050092387215706</v>
      </c>
      <c r="AI75">
        <f t="shared" si="14"/>
        <v>7.1865689321869901</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25.243241764713598</v>
      </c>
      <c r="AS75">
        <f t="shared" si="16"/>
        <v>23.191140224407398</v>
      </c>
      <c r="AT75">
        <f t="shared" si="17"/>
        <v>25.494495502601101</v>
      </c>
      <c r="AU75">
        <f t="shared" si="18"/>
        <v>25.6177426334126</v>
      </c>
      <c r="AW75">
        <f t="shared" si="19"/>
        <v>23.689281372798501</v>
      </c>
    </row>
    <row r="76" spans="1:49" x14ac:dyDescent="0.3">
      <c r="A76" s="33" t="s">
        <v>219</v>
      </c>
      <c r="B76" s="37">
        <v>8.4013757068963102</v>
      </c>
      <c r="C76" s="37">
        <v>13.004641519353401</v>
      </c>
      <c r="E76" s="33" t="s">
        <v>219</v>
      </c>
      <c r="F76" s="43">
        <v>8.3937893905347707</v>
      </c>
      <c r="G76" s="43">
        <v>13.469806399839101</v>
      </c>
      <c r="I76" s="33" t="s">
        <v>219</v>
      </c>
      <c r="J76" s="37">
        <v>8.5674849448423807</v>
      </c>
      <c r="K76" s="37">
        <v>14.3474911216008</v>
      </c>
      <c r="M76" s="33" t="s">
        <v>219</v>
      </c>
      <c r="N76" s="43">
        <v>8.4615794178260995</v>
      </c>
      <c r="O76" s="43">
        <v>14.653544633359299</v>
      </c>
      <c r="Q76" s="33" t="s">
        <v>219</v>
      </c>
      <c r="R76" s="43">
        <v>7.8272979919915704</v>
      </c>
      <c r="S76" s="43">
        <v>13.7779045921513</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8.2757375556725403</v>
      </c>
      <c r="AE76">
        <f t="shared" si="11"/>
        <v>8.3598843607878699</v>
      </c>
      <c r="AF76">
        <f t="shared" si="12"/>
        <v>8.4950128469410497</v>
      </c>
      <c r="AG76">
        <f t="shared" si="13"/>
        <v>8.3827750333725195</v>
      </c>
      <c r="AI76">
        <f t="shared" si="14"/>
        <v>7.6923259509659996</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14.009947018995801</v>
      </c>
      <c r="AS76">
        <f t="shared" si="16"/>
        <v>13.4150409446937</v>
      </c>
      <c r="AT76">
        <f t="shared" si="17"/>
        <v>13.666308370115701</v>
      </c>
      <c r="AU76">
        <f t="shared" si="18"/>
        <v>12.8431911739043</v>
      </c>
      <c r="AW76">
        <f t="shared" si="19"/>
        <v>11.891363375597599</v>
      </c>
    </row>
    <row r="77" spans="1:49" x14ac:dyDescent="0.3">
      <c r="A77" s="33" t="s">
        <v>233</v>
      </c>
      <c r="B77" s="37">
        <v>8.3038895783542301</v>
      </c>
      <c r="C77" s="37">
        <v>13.803868644937801</v>
      </c>
      <c r="E77" s="33" t="s">
        <v>233</v>
      </c>
      <c r="F77" s="43">
        <v>8.0382242157346298</v>
      </c>
      <c r="G77" s="43">
        <v>12.454482710544299</v>
      </c>
      <c r="I77" s="33" t="s">
        <v>233</v>
      </c>
      <c r="J77" s="37">
        <v>8.4710582289034093</v>
      </c>
      <c r="K77" s="37">
        <v>15.801621104723701</v>
      </c>
      <c r="M77" s="33" t="s">
        <v>233</v>
      </c>
      <c r="N77" s="43">
        <v>8.2256884459188502</v>
      </c>
      <c r="O77" s="43">
        <v>14.0789559848845</v>
      </c>
      <c r="Q77" s="33" t="s">
        <v>233</v>
      </c>
      <c r="R77" s="43">
        <v>7.5174340017188204</v>
      </c>
      <c r="S77" s="43">
        <v>12.0447927475794</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9.7357802523381896</v>
      </c>
      <c r="AE77">
        <f t="shared" si="11"/>
        <v>9.6117442253521101</v>
      </c>
      <c r="AF77">
        <f t="shared" si="12"/>
        <v>9.8448375701429391</v>
      </c>
      <c r="AG77">
        <f t="shared" si="13"/>
        <v>8.9864861561888691</v>
      </c>
      <c r="AI77">
        <f t="shared" si="14"/>
        <v>8.2624782975719402</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16.732114144409898</v>
      </c>
      <c r="AS77">
        <f t="shared" si="16"/>
        <v>16.035388243070798</v>
      </c>
      <c r="AT77">
        <f t="shared" si="17"/>
        <v>17.5052629636692</v>
      </c>
      <c r="AU77">
        <f t="shared" si="18"/>
        <v>18.0331856967471</v>
      </c>
      <c r="AW77">
        <f t="shared" si="19"/>
        <v>15.739921734667201</v>
      </c>
    </row>
    <row r="78" spans="1:49" x14ac:dyDescent="0.3">
      <c r="A78" s="33" t="s">
        <v>1286</v>
      </c>
      <c r="B78" s="37">
        <v>8.0647497226385205</v>
      </c>
      <c r="C78" s="37">
        <v>14.7063080767537</v>
      </c>
      <c r="E78" s="33" t="s">
        <v>1286</v>
      </c>
      <c r="F78" s="43">
        <v>7.9102059719912798</v>
      </c>
      <c r="G78" s="43">
        <v>13.7391096226599</v>
      </c>
      <c r="I78" s="33" t="s">
        <v>1286</v>
      </c>
      <c r="J78" s="37">
        <v>8.1190290089241994</v>
      </c>
      <c r="K78" s="37">
        <v>15.4708533320212</v>
      </c>
      <c r="M78" s="33" t="s">
        <v>1286</v>
      </c>
      <c r="N78" s="43">
        <v>8.0120866218901003</v>
      </c>
      <c r="O78" s="43">
        <v>14.395629890565999</v>
      </c>
      <c r="Q78" s="33" t="s">
        <v>1286</v>
      </c>
      <c r="R78" s="43">
        <v>7.4408062222764002</v>
      </c>
      <c r="S78" s="43">
        <v>12.6834343082204</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9.1866237680082392</v>
      </c>
      <c r="AE78">
        <f t="shared" si="11"/>
        <v>9.0795265676418992</v>
      </c>
      <c r="AF78">
        <f t="shared" si="12"/>
        <v>9.3173672586564606</v>
      </c>
      <c r="AG78">
        <f t="shared" si="13"/>
        <v>8.7481295729328004</v>
      </c>
      <c r="AI78">
        <f t="shared" si="14"/>
        <v>8.2283344004852896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18.861240618320998</v>
      </c>
      <c r="AS78">
        <f t="shared" si="16"/>
        <v>16.238482316366198</v>
      </c>
      <c r="AT78">
        <f t="shared" si="17"/>
        <v>30.1531546750434</v>
      </c>
      <c r="AU78">
        <f t="shared" si="18"/>
        <v>16.986530635770698</v>
      </c>
      <c r="AW78">
        <f t="shared" si="19"/>
        <v>16.633501832044502</v>
      </c>
    </row>
    <row r="79" spans="1:49" x14ac:dyDescent="0.3">
      <c r="A79" s="33" t="s">
        <v>38</v>
      </c>
      <c r="B79" s="37">
        <v>7.9979110710419397</v>
      </c>
      <c r="C79" s="37">
        <v>15.259821342062301</v>
      </c>
      <c r="E79" s="33" t="s">
        <v>38</v>
      </c>
      <c r="F79" s="43">
        <v>7.8580559174360296</v>
      </c>
      <c r="G79" s="43">
        <v>14.0246086128487</v>
      </c>
      <c r="I79" s="33" t="s">
        <v>38</v>
      </c>
      <c r="J79" s="37">
        <v>7.9709589543160497</v>
      </c>
      <c r="K79" s="37">
        <v>17.1021215683894</v>
      </c>
      <c r="M79" s="33" t="s">
        <v>38</v>
      </c>
      <c r="N79" s="43">
        <v>7.8897881846160098</v>
      </c>
      <c r="O79" s="43">
        <v>15.381619960048299</v>
      </c>
      <c r="Q79" s="33" t="s">
        <v>38</v>
      </c>
      <c r="R79" s="43">
        <v>7.3317595557582704</v>
      </c>
      <c r="S79" s="43">
        <v>12.720003291416401</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10.5164403205947</v>
      </c>
      <c r="AE79">
        <f t="shared" si="11"/>
        <v>10.480249061256499</v>
      </c>
      <c r="AF79">
        <f t="shared" si="12"/>
        <v>10.5109813365007</v>
      </c>
      <c r="AG79">
        <f t="shared" si="13"/>
        <v>9.7736535513497493</v>
      </c>
      <c r="AI79">
        <f t="shared" si="14"/>
        <v>9.3790164308137793</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26.2552827645573</v>
      </c>
      <c r="AS79">
        <f t="shared" si="16"/>
        <v>25.377046468876198</v>
      </c>
      <c r="AT79">
        <f t="shared" si="17"/>
        <v>26.9339769370672</v>
      </c>
      <c r="AU79">
        <f t="shared" si="18"/>
        <v>26.6484848958615</v>
      </c>
      <c r="AW79">
        <f t="shared" si="19"/>
        <v>29.219083630551602</v>
      </c>
    </row>
    <row r="80" spans="1:49" x14ac:dyDescent="0.3">
      <c r="A80" s="33" t="s">
        <v>53</v>
      </c>
      <c r="B80" s="37">
        <v>8.2382935748939392</v>
      </c>
      <c r="C80" s="37">
        <v>14.7476897094812</v>
      </c>
      <c r="E80" s="33" t="s">
        <v>53</v>
      </c>
      <c r="F80" s="43">
        <v>7.8967422097676598</v>
      </c>
      <c r="G80" s="43">
        <v>13.1063461765191</v>
      </c>
      <c r="I80" s="33" t="s">
        <v>53</v>
      </c>
      <c r="J80" s="37">
        <v>8.2936795074488199</v>
      </c>
      <c r="K80" s="37">
        <v>15.084867427022401</v>
      </c>
      <c r="M80" s="33" t="s">
        <v>53</v>
      </c>
      <c r="N80" s="43">
        <v>8.2073550282480898</v>
      </c>
      <c r="O80" s="43">
        <v>15.1500907034359</v>
      </c>
      <c r="Q80" s="33" t="s">
        <v>53</v>
      </c>
      <c r="R80" s="43">
        <v>7.6213437403951403</v>
      </c>
      <c r="S80" s="43">
        <v>13.7679241721225</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9.1426269709005101</v>
      </c>
      <c r="AE80">
        <f t="shared" si="11"/>
        <v>9.12521010145894</v>
      </c>
      <c r="AF80">
        <f t="shared" si="12"/>
        <v>8.6000328476566903</v>
      </c>
      <c r="AG80">
        <f t="shared" si="13"/>
        <v>8.9138320960044197</v>
      </c>
      <c r="AI80">
        <f t="shared" si="14"/>
        <v>8.2441691204288308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12.0089165720688</v>
      </c>
      <c r="AS80">
        <f t="shared" si="16"/>
        <v>12.6876885316941</v>
      </c>
      <c r="AT80">
        <f t="shared" si="17"/>
        <v>12.4810679508617</v>
      </c>
      <c r="AU80">
        <f t="shared" si="18"/>
        <v>14.2010932952935</v>
      </c>
      <c r="AW80">
        <f t="shared" si="19"/>
        <v>12.7046852520741</v>
      </c>
    </row>
    <row r="81" spans="1:49" x14ac:dyDescent="0.3">
      <c r="A81" s="33" t="s">
        <v>151</v>
      </c>
      <c r="B81" s="37">
        <v>8.1667300750935006</v>
      </c>
      <c r="C81" s="37">
        <v>14.591269522904399</v>
      </c>
      <c r="E81" s="33" t="s">
        <v>151</v>
      </c>
      <c r="F81" s="43">
        <v>7.8814615226986504</v>
      </c>
      <c r="G81" s="43">
        <v>12.9813086084948</v>
      </c>
      <c r="I81" s="33" t="s">
        <v>151</v>
      </c>
      <c r="J81" s="37">
        <v>8.1863652973611192</v>
      </c>
      <c r="K81" s="37">
        <v>14.137159658610599</v>
      </c>
      <c r="M81" s="33" t="s">
        <v>151</v>
      </c>
      <c r="N81" s="43">
        <v>8.0361852447141793</v>
      </c>
      <c r="O81" s="43">
        <v>14.5109675174066</v>
      </c>
      <c r="Q81" s="33" t="s">
        <v>151</v>
      </c>
      <c r="R81" s="43">
        <v>7.3921666121365499</v>
      </c>
      <c r="S81" s="43">
        <v>13.6510377459003</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8.3167769066482595</v>
      </c>
      <c r="AE81">
        <f t="shared" si="11"/>
        <v>8.4291692209485998</v>
      </c>
      <c r="AF81">
        <f t="shared" si="12"/>
        <v>8.53052937650234</v>
      </c>
      <c r="AG81">
        <f t="shared" si="13"/>
        <v>8.3290234643710193</v>
      </c>
      <c r="AI81">
        <f t="shared" si="14"/>
        <v>7.49022845612346</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14.2195150312286</v>
      </c>
      <c r="AS81">
        <f t="shared" si="16"/>
        <v>12.0248579971806</v>
      </c>
      <c r="AT81">
        <f t="shared" si="17"/>
        <v>13.50235899898</v>
      </c>
      <c r="AU81">
        <f t="shared" si="18"/>
        <v>12.5193617339082</v>
      </c>
      <c r="AW81">
        <f t="shared" si="19"/>
        <v>12.2889770447128</v>
      </c>
    </row>
    <row r="82" spans="1:49" x14ac:dyDescent="0.3">
      <c r="A82" s="33" t="s">
        <v>155</v>
      </c>
      <c r="B82" s="37">
        <v>7.8176994500349304</v>
      </c>
      <c r="C82" s="37">
        <v>14.560126569146201</v>
      </c>
      <c r="E82" s="33" t="s">
        <v>155</v>
      </c>
      <c r="F82" s="43">
        <v>7.7384766813942099</v>
      </c>
      <c r="G82" s="43">
        <v>13.7654107930158</v>
      </c>
      <c r="I82" s="33" t="s">
        <v>155</v>
      </c>
      <c r="J82" s="37">
        <v>8.0146149499316</v>
      </c>
      <c r="K82" s="37">
        <v>15.441524314115901</v>
      </c>
      <c r="M82" s="33" t="s">
        <v>155</v>
      </c>
      <c r="N82" s="43">
        <v>7.9318313642577696</v>
      </c>
      <c r="O82" s="43">
        <v>14.1425941605816</v>
      </c>
      <c r="Q82" s="33" t="s">
        <v>155</v>
      </c>
      <c r="R82" s="43">
        <v>7.3626076276214301</v>
      </c>
      <c r="S82" s="43">
        <v>12.1419456010911</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8.9855107733333401</v>
      </c>
      <c r="AE82">
        <f t="shared" si="11"/>
        <v>8.6449085450027603</v>
      </c>
      <c r="AF82">
        <f t="shared" si="12"/>
        <v>9.5963978899017803</v>
      </c>
      <c r="AG82">
        <f t="shared" si="13"/>
        <v>9.0072786683737398</v>
      </c>
      <c r="AI82">
        <f t="shared" si="14"/>
        <v>8.1130055286069407</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14.0338175290366</v>
      </c>
      <c r="AS82">
        <f t="shared" si="16"/>
        <v>13.966544667128201</v>
      </c>
      <c r="AT82">
        <f t="shared" si="17"/>
        <v>15.368373202244699</v>
      </c>
      <c r="AU82">
        <f t="shared" si="18"/>
        <v>13.4108645379949</v>
      </c>
      <c r="AW82">
        <f t="shared" si="19"/>
        <v>12.5957601380321</v>
      </c>
    </row>
    <row r="83" spans="1:49" x14ac:dyDescent="0.3">
      <c r="A83" s="33" t="s">
        <v>289</v>
      </c>
      <c r="B83" s="37">
        <v>8.5009484130963404</v>
      </c>
      <c r="C83" s="37">
        <v>14.2837872602424</v>
      </c>
      <c r="E83" s="33" t="s">
        <v>289</v>
      </c>
      <c r="F83" s="43">
        <v>8.4372923576592704</v>
      </c>
      <c r="G83" s="43">
        <v>14.604971416461799</v>
      </c>
      <c r="I83" s="33" t="s">
        <v>289</v>
      </c>
      <c r="J83" s="37">
        <v>8.4001627866099309</v>
      </c>
      <c r="K83" s="37">
        <v>14.9192675691849</v>
      </c>
      <c r="M83" s="33" t="s">
        <v>289</v>
      </c>
      <c r="N83" s="43">
        <v>8.2379115607854292</v>
      </c>
      <c r="O83" s="43">
        <v>12.8194172358288</v>
      </c>
      <c r="Q83" s="33" t="s">
        <v>289</v>
      </c>
      <c r="R83" s="43">
        <v>7.7356050370055103</v>
      </c>
      <c r="S83" s="43">
        <v>12.012335577754</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9.2548068689893395</v>
      </c>
      <c r="AE83">
        <f t="shared" si="11"/>
        <v>9.2978363441104293</v>
      </c>
      <c r="AF83">
        <f t="shared" si="12"/>
        <v>9.3545383293148099</v>
      </c>
      <c r="AG83">
        <f t="shared" si="13"/>
        <v>8.6939260082111591</v>
      </c>
      <c r="AI83">
        <f t="shared" si="14"/>
        <v>8.0557529904666794</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18.148896475267001</v>
      </c>
      <c r="AS83">
        <f t="shared" si="16"/>
        <v>18.875958852820499</v>
      </c>
      <c r="AT83">
        <f t="shared" si="17"/>
        <v>19.109941696455198</v>
      </c>
      <c r="AU83">
        <f t="shared" si="18"/>
        <v>18.7169503285437</v>
      </c>
      <c r="AW83">
        <f t="shared" si="19"/>
        <v>19.3091839688181</v>
      </c>
    </row>
    <row r="84" spans="1:49" x14ac:dyDescent="0.3">
      <c r="A84" s="33" t="s">
        <v>83</v>
      </c>
      <c r="B84" s="37">
        <v>8.2196667303617392</v>
      </c>
      <c r="C84" s="37">
        <v>11.785917716358499</v>
      </c>
      <c r="E84" s="33" t="s">
        <v>83</v>
      </c>
      <c r="F84" s="43">
        <v>8.1642538279102208</v>
      </c>
      <c r="G84" s="43">
        <v>11.798897319735399</v>
      </c>
      <c r="I84" s="33" t="s">
        <v>83</v>
      </c>
      <c r="J84" s="37">
        <v>8.8361015672035297</v>
      </c>
      <c r="K84" s="37">
        <v>14.268078139869401</v>
      </c>
      <c r="M84" s="33" t="s">
        <v>83</v>
      </c>
      <c r="N84" s="43">
        <v>8.0480483491680292</v>
      </c>
      <c r="O84" s="43">
        <v>12.680909645279399</v>
      </c>
      <c r="Q84" s="33" t="s">
        <v>83</v>
      </c>
      <c r="R84" s="43">
        <v>7.5437215585131501</v>
      </c>
      <c r="S84" s="43">
        <v>10.9616001013204</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9.02784964230767</v>
      </c>
      <c r="AE84">
        <f t="shared" si="11"/>
        <v>8.9166937354988391</v>
      </c>
      <c r="AF84">
        <f t="shared" si="12"/>
        <v>9.1321158598087298</v>
      </c>
      <c r="AG84">
        <f t="shared" si="13"/>
        <v>8.5566776029638607</v>
      </c>
      <c r="AI84">
        <f t="shared" si="14"/>
        <v>8.04140078554504</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11.549118642998399</v>
      </c>
      <c r="AS84">
        <f t="shared" si="16"/>
        <v>12.383853243278001</v>
      </c>
      <c r="AT84">
        <f t="shared" si="17"/>
        <v>13.0325513936537</v>
      </c>
      <c r="AU84">
        <f t="shared" si="18"/>
        <v>13.425302569568</v>
      </c>
      <c r="AW84">
        <f t="shared" si="19"/>
        <v>11.746109224029199</v>
      </c>
    </row>
    <row r="85" spans="1:49" x14ac:dyDescent="0.3">
      <c r="A85" s="33" t="s">
        <v>156</v>
      </c>
      <c r="B85" s="37">
        <v>7.7442431978748996</v>
      </c>
      <c r="C85" s="37">
        <v>10.7503129605886</v>
      </c>
      <c r="E85" s="33" t="s">
        <v>156</v>
      </c>
      <c r="F85" s="43">
        <v>7.57666237628675</v>
      </c>
      <c r="G85" s="43">
        <v>10.0995213748052</v>
      </c>
      <c r="I85" s="33" t="s">
        <v>156</v>
      </c>
      <c r="J85" s="37">
        <v>7.9249617382068802</v>
      </c>
      <c r="K85" s="37">
        <v>11.422072263684401</v>
      </c>
      <c r="M85" s="33" t="s">
        <v>156</v>
      </c>
      <c r="N85" s="43">
        <v>7.8877303037894899</v>
      </c>
      <c r="O85" s="43">
        <v>11.388350397299501</v>
      </c>
      <c r="Q85" s="33" t="s">
        <v>156</v>
      </c>
      <c r="R85" s="43">
        <v>7.0859015485835197</v>
      </c>
      <c r="S85" s="43">
        <v>9.7353717095936094</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8.9193100336453206</v>
      </c>
      <c r="AE85">
        <f t="shared" si="11"/>
        <v>8.5742464643867304</v>
      </c>
      <c r="AF85">
        <f t="shared" si="12"/>
        <v>9.0612895621956699</v>
      </c>
      <c r="AG85">
        <f t="shared" si="13"/>
        <v>8.5144149043982207</v>
      </c>
      <c r="AI85">
        <f t="shared" si="14"/>
        <v>8.8264778465225007</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15.4367429524691</v>
      </c>
      <c r="AS85">
        <f t="shared" si="16"/>
        <v>17.266502366601799</v>
      </c>
      <c r="AT85">
        <f t="shared" si="17"/>
        <v>15.317308940891101</v>
      </c>
      <c r="AU85">
        <f t="shared" si="18"/>
        <v>17.018140792099199</v>
      </c>
      <c r="AW85">
        <f t="shared" si="19"/>
        <v>18.519187851885601</v>
      </c>
    </row>
    <row r="86" spans="1:49" x14ac:dyDescent="0.3">
      <c r="A86" s="33" t="s">
        <v>197</v>
      </c>
      <c r="B86" s="37">
        <v>7.6796399253254499</v>
      </c>
      <c r="C86" s="37">
        <v>11.9021584946451</v>
      </c>
      <c r="E86" s="33" t="s">
        <v>197</v>
      </c>
      <c r="F86" s="43">
        <v>7.21852810119755</v>
      </c>
      <c r="G86" s="43">
        <v>10.844907460762</v>
      </c>
      <c r="I86" s="33" t="s">
        <v>197</v>
      </c>
      <c r="J86" s="37">
        <v>7.7548805760749504</v>
      </c>
      <c r="K86" s="37">
        <v>12.4783461049247</v>
      </c>
      <c r="M86" s="33" t="s">
        <v>197</v>
      </c>
      <c r="N86" s="43">
        <v>7.5778440473912303</v>
      </c>
      <c r="O86" s="43">
        <v>11.378356588015</v>
      </c>
      <c r="Q86" s="33" t="s">
        <v>197</v>
      </c>
      <c r="R86" s="43">
        <v>6.9763250294428198</v>
      </c>
      <c r="S86" s="43">
        <v>9.82531988292906</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8.9926983380726693</v>
      </c>
      <c r="AE86">
        <f t="shared" si="11"/>
        <v>8.7404040237959997</v>
      </c>
      <c r="AF86">
        <f t="shared" si="12"/>
        <v>9.2749342080000208</v>
      </c>
      <c r="AG86">
        <f t="shared" si="13"/>
        <v>8.9190501857471904</v>
      </c>
      <c r="AI86">
        <f t="shared" si="14"/>
        <v>8.2324716605782697</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53.211212236222799</v>
      </c>
      <c r="AS86">
        <f t="shared" si="16"/>
        <v>50.622939264751899</v>
      </c>
      <c r="AT86">
        <f t="shared" si="17"/>
        <v>31.144063623435201</v>
      </c>
      <c r="AU86">
        <f t="shared" si="18"/>
        <v>32.6384317390051</v>
      </c>
      <c r="AW86">
        <f t="shared" si="19"/>
        <v>31.134183576386199</v>
      </c>
    </row>
    <row r="87" spans="1:49" x14ac:dyDescent="0.3">
      <c r="A87" s="33" t="s">
        <v>224</v>
      </c>
      <c r="B87" s="37">
        <v>9.60370656334897</v>
      </c>
      <c r="C87" s="37">
        <v>28.018971972557601</v>
      </c>
      <c r="E87" s="33" t="s">
        <v>224</v>
      </c>
      <c r="F87" s="43">
        <v>9.4883885296746104</v>
      </c>
      <c r="G87" s="43">
        <v>28.253578011924301</v>
      </c>
      <c r="I87" s="33" t="s">
        <v>224</v>
      </c>
      <c r="J87" s="37">
        <v>9.3996409488164208</v>
      </c>
      <c r="K87" s="37">
        <v>28.155632025109</v>
      </c>
      <c r="M87" s="33" t="s">
        <v>224</v>
      </c>
      <c r="N87" s="43">
        <v>9.0920555166314703</v>
      </c>
      <c r="O87" s="43">
        <v>28.3619907733523</v>
      </c>
      <c r="Q87" s="33" t="s">
        <v>224</v>
      </c>
      <c r="R87" s="43">
        <v>8.4970833362357308</v>
      </c>
      <c r="S87" s="43">
        <v>29.147623348158699</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9.1972061951157809</v>
      </c>
      <c r="AE87">
        <f t="shared" si="11"/>
        <v>8.8527838520883204</v>
      </c>
      <c r="AF87">
        <f t="shared" si="12"/>
        <v>9.4580575757757295</v>
      </c>
      <c r="AG87">
        <f t="shared" si="13"/>
        <v>8.7188488661369892</v>
      </c>
      <c r="AI87">
        <f t="shared" si="14"/>
        <v>8.1094244395625097</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21.484064838908701</v>
      </c>
      <c r="AS87">
        <f t="shared" si="16"/>
        <v>21.364171046625898</v>
      </c>
      <c r="AT87">
        <f t="shared" si="17"/>
        <v>21.926543933687501</v>
      </c>
      <c r="AU87">
        <f t="shared" si="18"/>
        <v>22.1805957841264</v>
      </c>
      <c r="AW87">
        <f t="shared" si="19"/>
        <v>22.227114120178399</v>
      </c>
    </row>
    <row r="88" spans="1:49" x14ac:dyDescent="0.3">
      <c r="A88" s="33" t="s">
        <v>324</v>
      </c>
      <c r="B88" s="37">
        <v>8.6491499596227204</v>
      </c>
      <c r="C88" s="37">
        <v>20.9267599979386</v>
      </c>
      <c r="E88" s="33" t="s">
        <v>324</v>
      </c>
      <c r="F88" s="43">
        <v>8.6272695353191899</v>
      </c>
      <c r="G88" s="43">
        <v>20.7131818063724</v>
      </c>
      <c r="I88" s="33" t="s">
        <v>324</v>
      </c>
      <c r="J88" s="37">
        <v>8.7604805091844593</v>
      </c>
      <c r="K88" s="37">
        <v>24.074739955871902</v>
      </c>
      <c r="M88" s="33" t="s">
        <v>324</v>
      </c>
      <c r="N88" s="43">
        <v>8.4715586118953592</v>
      </c>
      <c r="O88" s="43">
        <v>21.8886721301857</v>
      </c>
      <c r="Q88" s="33" t="s">
        <v>324</v>
      </c>
      <c r="R88" s="43">
        <v>7.8922298023783997</v>
      </c>
      <c r="S88" s="43">
        <v>20.8047736808915</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10.829393461732501</v>
      </c>
      <c r="AE88">
        <f t="shared" si="11"/>
        <v>10.8843139946856</v>
      </c>
      <c r="AF88">
        <f t="shared" si="12"/>
        <v>10.8464489121264</v>
      </c>
      <c r="AG88">
        <f t="shared" si="13"/>
        <v>9.8544344210411108</v>
      </c>
      <c r="AI88">
        <f t="shared" si="14"/>
        <v>9.4119968598868606</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31.695650176865001</v>
      </c>
      <c r="AS88">
        <f t="shared" si="16"/>
        <v>24.397496788889601</v>
      </c>
      <c r="AT88">
        <f t="shared" si="17"/>
        <v>24.080923525858399</v>
      </c>
      <c r="AU88">
        <f t="shared" si="18"/>
        <v>33.479399608018603</v>
      </c>
      <c r="AW88">
        <f t="shared" si="19"/>
        <v>30.5149673546142</v>
      </c>
    </row>
    <row r="89" spans="1:49" x14ac:dyDescent="0.3">
      <c r="A89" s="33" t="s">
        <v>10</v>
      </c>
      <c r="B89" s="37">
        <v>8.5311265719576106</v>
      </c>
      <c r="C89" s="37">
        <v>23.7504945829082</v>
      </c>
      <c r="E89" s="33" t="s">
        <v>10</v>
      </c>
      <c r="F89" s="43">
        <v>8.4795494442608508</v>
      </c>
      <c r="G89" s="43">
        <v>23.295569161927801</v>
      </c>
      <c r="I89" s="33" t="s">
        <v>10</v>
      </c>
      <c r="J89" s="37">
        <v>8.5672146142716201</v>
      </c>
      <c r="K89" s="37">
        <v>24.163500424639899</v>
      </c>
      <c r="M89" s="33" t="s">
        <v>10</v>
      </c>
      <c r="N89" s="43">
        <v>8.1369893018589892</v>
      </c>
      <c r="O89" s="43">
        <v>23.485854481345601</v>
      </c>
      <c r="Q89" s="33" t="s">
        <v>10</v>
      </c>
      <c r="R89" s="43">
        <v>7.49674678610537</v>
      </c>
      <c r="S89" s="43">
        <v>22.401531386103599</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8.4044576569715197</v>
      </c>
      <c r="AE89">
        <f t="shared" si="11"/>
        <v>7.9740991624702504</v>
      </c>
      <c r="AF89">
        <f t="shared" si="12"/>
        <v>7.8399731553052101</v>
      </c>
      <c r="AG89">
        <f t="shared" si="13"/>
        <v>7.7656949389187098</v>
      </c>
      <c r="AI89">
        <f t="shared" si="14"/>
        <v>7.3651858641018704</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12.6993165457964</v>
      </c>
      <c r="AS89">
        <f t="shared" si="16"/>
        <v>12.765376823246299</v>
      </c>
      <c r="AT89">
        <f t="shared" si="17"/>
        <v>13.1633292073017</v>
      </c>
      <c r="AU89">
        <f t="shared" si="18"/>
        <v>12.646849349137399</v>
      </c>
      <c r="AW89">
        <f t="shared" si="19"/>
        <v>21.563615851692202</v>
      </c>
    </row>
    <row r="90" spans="1:49" x14ac:dyDescent="0.3">
      <c r="A90" s="33" t="s">
        <v>33</v>
      </c>
      <c r="B90" s="37">
        <v>8.9193100336453206</v>
      </c>
      <c r="C90" s="37">
        <v>15.4367429524691</v>
      </c>
      <c r="E90" s="33" t="s">
        <v>33</v>
      </c>
      <c r="F90" s="43">
        <v>8.5742464643867304</v>
      </c>
      <c r="G90" s="43">
        <v>17.266502366601799</v>
      </c>
      <c r="I90" s="33" t="s">
        <v>33</v>
      </c>
      <c r="J90" s="37">
        <v>9.0612895621956699</v>
      </c>
      <c r="K90" s="37">
        <v>15.317308940891101</v>
      </c>
      <c r="M90" s="33" t="s">
        <v>33</v>
      </c>
      <c r="N90" s="43">
        <v>8.5144149043982207</v>
      </c>
      <c r="O90" s="43">
        <v>17.018140792099199</v>
      </c>
      <c r="Q90" s="33" t="s">
        <v>33</v>
      </c>
      <c r="R90" s="43">
        <v>8.8264778465225007</v>
      </c>
      <c r="S90" s="43">
        <v>18.519187851885601</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9.8912711819011996</v>
      </c>
      <c r="AE90">
        <f t="shared" si="11"/>
        <v>9.5195816091227794</v>
      </c>
      <c r="AF90">
        <f t="shared" si="12"/>
        <v>9.8001978209952796</v>
      </c>
      <c r="AG90">
        <f t="shared" si="13"/>
        <v>9.5569203054614604</v>
      </c>
      <c r="AI90">
        <f t="shared" si="14"/>
        <v>8.8374304582567795</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17.7560807655838</v>
      </c>
      <c r="AS90">
        <f t="shared" si="16"/>
        <v>17.700709495092699</v>
      </c>
      <c r="AT90">
        <f t="shared" si="17"/>
        <v>18.6290943004871</v>
      </c>
      <c r="AU90">
        <f t="shared" si="18"/>
        <v>19.194763151912198</v>
      </c>
      <c r="AW90">
        <f t="shared" si="19"/>
        <v>17.665006877419799</v>
      </c>
    </row>
    <row r="91" spans="1:49" x14ac:dyDescent="0.3">
      <c r="A91" s="33" t="s">
        <v>67</v>
      </c>
      <c r="B91" s="37">
        <v>8.2287798864387902</v>
      </c>
      <c r="C91" s="37">
        <v>13.3607817937134</v>
      </c>
      <c r="E91" s="33" t="s">
        <v>67</v>
      </c>
      <c r="F91" s="43">
        <v>8.20002193339527</v>
      </c>
      <c r="G91" s="43">
        <v>13.632145727134199</v>
      </c>
      <c r="I91" s="33" t="s">
        <v>67</v>
      </c>
      <c r="J91" s="37">
        <v>8.3176957541452801</v>
      </c>
      <c r="K91" s="37">
        <v>22.991418072881601</v>
      </c>
      <c r="M91" s="33" t="s">
        <v>67</v>
      </c>
      <c r="N91" s="43">
        <v>7.9414048669988597</v>
      </c>
      <c r="O91" s="43">
        <v>13.4741195077839</v>
      </c>
      <c r="Q91" s="33" t="s">
        <v>67</v>
      </c>
      <c r="R91" s="43">
        <v>7.2535095720279497</v>
      </c>
      <c r="S91" s="43">
        <v>12.341649565989</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8.8332341743322793</v>
      </c>
      <c r="AE91">
        <f t="shared" si="11"/>
        <v>8.5558105003759106</v>
      </c>
      <c r="AF91">
        <f t="shared" si="12"/>
        <v>8.9255461149143596</v>
      </c>
      <c r="AG91">
        <f t="shared" si="13"/>
        <v>8.7257948199045305</v>
      </c>
      <c r="AI91">
        <f t="shared" si="14"/>
        <v>7.9324700770529697</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17.374644832390398</v>
      </c>
      <c r="AS91">
        <f t="shared" si="16"/>
        <v>17.766726705038302</v>
      </c>
      <c r="AT91">
        <f t="shared" si="17"/>
        <v>17.046884411001301</v>
      </c>
      <c r="AU91">
        <f t="shared" si="18"/>
        <v>18.369865979987502</v>
      </c>
      <c r="AW91">
        <f t="shared" si="19"/>
        <v>16.898851311802201</v>
      </c>
    </row>
    <row r="92" spans="1:49" x14ac:dyDescent="0.3">
      <c r="A92" s="33" t="s">
        <v>84</v>
      </c>
      <c r="B92" s="37">
        <v>10.479498230959001</v>
      </c>
      <c r="C92" s="37">
        <v>30.175353324165801</v>
      </c>
      <c r="E92" s="33" t="s">
        <v>84</v>
      </c>
      <c r="F92" s="43">
        <v>10.4687671656476</v>
      </c>
      <c r="G92" s="43">
        <v>26.946825244634699</v>
      </c>
      <c r="I92" s="33" t="s">
        <v>84</v>
      </c>
      <c r="J92" s="37">
        <v>10.0830803534162</v>
      </c>
      <c r="K92" s="37">
        <v>35.045271594080901</v>
      </c>
      <c r="M92" s="33" t="s">
        <v>84</v>
      </c>
      <c r="N92" s="43">
        <v>9.2609042569373408</v>
      </c>
      <c r="O92" s="43">
        <v>31.705759762645801</v>
      </c>
      <c r="Q92" s="33" t="s">
        <v>84</v>
      </c>
      <c r="R92" s="43">
        <v>8.4614349514122509</v>
      </c>
      <c r="S92" s="43">
        <v>30.336957669427701</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8.0586371369604599</v>
      </c>
      <c r="AE92">
        <f t="shared" si="11"/>
        <v>7.6587289148487301</v>
      </c>
      <c r="AF92">
        <f t="shared" si="12"/>
        <v>7.9409522457081803</v>
      </c>
      <c r="AG92">
        <f t="shared" si="13"/>
        <v>7.8900147761269999</v>
      </c>
      <c r="AI92">
        <f t="shared" si="14"/>
        <v>7.4820613615524296</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13.800973732694599</v>
      </c>
      <c r="AS92">
        <f t="shared" si="16"/>
        <v>13.8432208042366</v>
      </c>
      <c r="AT92">
        <f t="shared" si="17"/>
        <v>24.238673063797801</v>
      </c>
      <c r="AU92">
        <f t="shared" si="18"/>
        <v>20.319259775997999</v>
      </c>
      <c r="AW92">
        <f t="shared" si="19"/>
        <v>15.1796762081594</v>
      </c>
    </row>
    <row r="93" spans="1:49" x14ac:dyDescent="0.3">
      <c r="A93" s="33" t="s">
        <v>105</v>
      </c>
      <c r="B93" s="37">
        <v>8.18730883338357</v>
      </c>
      <c r="C93" s="37">
        <v>21.479337103472599</v>
      </c>
      <c r="E93" s="33" t="s">
        <v>105</v>
      </c>
      <c r="F93" s="43">
        <v>8.5742848659505704</v>
      </c>
      <c r="G93" s="43">
        <v>21.770436652947001</v>
      </c>
      <c r="I93" s="33" t="s">
        <v>105</v>
      </c>
      <c r="J93" s="37">
        <v>8.1027217800945603</v>
      </c>
      <c r="K93" s="37">
        <v>24.047292354481499</v>
      </c>
      <c r="M93" s="33" t="s">
        <v>105</v>
      </c>
      <c r="N93" s="43">
        <v>8.2516069980820692</v>
      </c>
      <c r="O93" s="43">
        <v>22.928921441178201</v>
      </c>
      <c r="Q93" s="33" t="s">
        <v>105</v>
      </c>
      <c r="R93" s="43">
        <v>7.7494402709830803</v>
      </c>
      <c r="S93" s="43">
        <v>20.7086616261724</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7.9652853650765501</v>
      </c>
      <c r="AE93">
        <f t="shared" si="11"/>
        <v>7.7680817439177599</v>
      </c>
      <c r="AF93">
        <f t="shared" si="12"/>
        <v>7.9708112207379598</v>
      </c>
      <c r="AG93">
        <f t="shared" si="13"/>
        <v>7.9523507244678102</v>
      </c>
      <c r="AI93">
        <f t="shared" si="14"/>
        <v>7.1646759108626199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18.583650746563801</v>
      </c>
      <c r="AS93">
        <f t="shared" si="16"/>
        <v>16.604178540955299</v>
      </c>
      <c r="AT93">
        <f t="shared" si="17"/>
        <v>18.872813415105998</v>
      </c>
      <c r="AU93">
        <f t="shared" si="18"/>
        <v>18.701081408138499</v>
      </c>
      <c r="AW93">
        <f t="shared" si="19"/>
        <v>17.445099855669401</v>
      </c>
    </row>
    <row r="94" spans="1:49" x14ac:dyDescent="0.3">
      <c r="A94" s="33" t="s">
        <v>136</v>
      </c>
      <c r="B94" s="37">
        <v>8.1712678050376297</v>
      </c>
      <c r="C94" s="37">
        <v>29.349536279922301</v>
      </c>
      <c r="E94" s="33" t="s">
        <v>136</v>
      </c>
      <c r="F94" s="43">
        <v>7.9906905219900297</v>
      </c>
      <c r="G94" s="43">
        <v>26.8452028656815</v>
      </c>
      <c r="I94" s="33" t="s">
        <v>136</v>
      </c>
      <c r="J94" s="37">
        <v>8.28943722342615</v>
      </c>
      <c r="K94" s="37">
        <v>30.727266238641899</v>
      </c>
      <c r="M94" s="33" t="s">
        <v>136</v>
      </c>
      <c r="N94" s="43">
        <v>8.2689143261136699</v>
      </c>
      <c r="O94" s="43">
        <v>30.566004002494299</v>
      </c>
      <c r="Q94" s="33" t="s">
        <v>136</v>
      </c>
      <c r="R94" s="43">
        <v>7.4405318356439096</v>
      </c>
      <c r="S94" s="43">
        <v>29.202394671912302</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7.7156796892249</v>
      </c>
      <c r="AE94">
        <f t="shared" si="11"/>
        <v>7.3505578510031899</v>
      </c>
      <c r="AF94">
        <f t="shared" si="12"/>
        <v>7.3697038890145601</v>
      </c>
      <c r="AG94">
        <f t="shared" si="13"/>
        <v>7.17972396292312</v>
      </c>
      <c r="AI94">
        <f t="shared" si="14"/>
        <v>6.7899496566006903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11.893218404032501</v>
      </c>
      <c r="AS94">
        <f t="shared" si="16"/>
        <v>12.6032966291399</v>
      </c>
      <c r="AT94">
        <f t="shared" si="17"/>
        <v>13.198234095414399</v>
      </c>
      <c r="AU94">
        <f t="shared" si="18"/>
        <v>12.8838655943338</v>
      </c>
      <c r="AW94">
        <f t="shared" si="19"/>
        <v>12.02815509181</v>
      </c>
    </row>
    <row r="95" spans="1:49" x14ac:dyDescent="0.3">
      <c r="A95" s="33" t="s">
        <v>184</v>
      </c>
      <c r="B95" s="37">
        <v>8.6767994788921605</v>
      </c>
      <c r="C95" s="37">
        <v>17.169360703457901</v>
      </c>
      <c r="E95" s="33" t="s">
        <v>184</v>
      </c>
      <c r="F95" s="43">
        <v>8.4898548761027293</v>
      </c>
      <c r="G95" s="43">
        <v>18.7103675408169</v>
      </c>
      <c r="I95" s="33" t="s">
        <v>184</v>
      </c>
      <c r="J95" s="37">
        <v>8.9611829780460504</v>
      </c>
      <c r="K95" s="37">
        <v>21.274219597875099</v>
      </c>
      <c r="M95" s="33" t="s">
        <v>184</v>
      </c>
      <c r="N95" s="43">
        <v>8.9881939882316804</v>
      </c>
      <c r="O95" s="43">
        <v>18.894973526050201</v>
      </c>
      <c r="Q95" s="33" t="s">
        <v>184</v>
      </c>
      <c r="R95" s="43">
        <v>8.3972857536803893</v>
      </c>
      <c r="S95" s="43">
        <v>18.380165545517201</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7.9257417620095501</v>
      </c>
      <c r="AE95">
        <f t="shared" si="11"/>
        <v>7.5417504029578302</v>
      </c>
      <c r="AF95">
        <f t="shared" si="12"/>
        <v>8.7256156549597499</v>
      </c>
      <c r="AG95">
        <f t="shared" si="13"/>
        <v>8.3173016052646904</v>
      </c>
      <c r="AI95">
        <f t="shared" si="14"/>
        <v>7.0727313618094199</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10.7533221062619</v>
      </c>
      <c r="AS95">
        <f t="shared" si="16"/>
        <v>10.3216090998013</v>
      </c>
      <c r="AT95">
        <f t="shared" si="17"/>
        <v>11.2837645198251</v>
      </c>
      <c r="AU95">
        <f t="shared" si="18"/>
        <v>11.425186008837899</v>
      </c>
      <c r="AW95">
        <f t="shared" si="19"/>
        <v>9.3455256381575005</v>
      </c>
    </row>
    <row r="96" spans="1:49" x14ac:dyDescent="0.3">
      <c r="A96" s="33" t="s">
        <v>239</v>
      </c>
      <c r="B96" s="37">
        <v>8.6511880553091096</v>
      </c>
      <c r="C96" s="37">
        <v>18.285421272212201</v>
      </c>
      <c r="E96" s="33" t="s">
        <v>239</v>
      </c>
      <c r="F96" s="43">
        <v>8.7687276351956793</v>
      </c>
      <c r="G96" s="43">
        <v>18.306214768853501</v>
      </c>
      <c r="I96" s="33" t="s">
        <v>239</v>
      </c>
      <c r="J96" s="37">
        <v>9.2753424733722092</v>
      </c>
      <c r="K96" s="37">
        <v>20.815071656754601</v>
      </c>
      <c r="M96" s="33" t="s">
        <v>239</v>
      </c>
      <c r="N96" s="43">
        <v>8.7588471918385604</v>
      </c>
      <c r="O96" s="43">
        <v>19.365775471923101</v>
      </c>
      <c r="Q96" s="33" t="s">
        <v>239</v>
      </c>
      <c r="R96" s="43">
        <v>7.9792144878736</v>
      </c>
      <c r="S96" s="43">
        <v>17.5833167037989</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7.9880132033193396</v>
      </c>
      <c r="AE96">
        <f t="shared" si="11"/>
        <v>7.9277057898208803</v>
      </c>
      <c r="AF96">
        <f t="shared" si="12"/>
        <v>7.9851299616749296</v>
      </c>
      <c r="AG96">
        <f t="shared" si="13"/>
        <v>8.2727207828213096</v>
      </c>
      <c r="AI96">
        <f t="shared" si="14"/>
        <v>7.6397765481339404</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25.327873500545198</v>
      </c>
      <c r="AS96">
        <f t="shared" si="16"/>
        <v>23.3476500823738</v>
      </c>
      <c r="AT96">
        <f t="shared" si="17"/>
        <v>25.4644223165432</v>
      </c>
      <c r="AU96">
        <f t="shared" si="18"/>
        <v>17.1027151687097</v>
      </c>
      <c r="AW96">
        <f t="shared" si="19"/>
        <v>16.247191895424301</v>
      </c>
    </row>
    <row r="97" spans="1:49" x14ac:dyDescent="0.3">
      <c r="A97" s="33" t="s">
        <v>333</v>
      </c>
      <c r="B97" s="37">
        <v>9.0143430188065903</v>
      </c>
      <c r="C97" s="37">
        <v>17.503182859086301</v>
      </c>
      <c r="E97" s="33" t="s">
        <v>333</v>
      </c>
      <c r="F97" s="43">
        <v>8.7838779580903008</v>
      </c>
      <c r="G97" s="43">
        <v>17.3104523202122</v>
      </c>
      <c r="I97" s="33" t="s">
        <v>333</v>
      </c>
      <c r="J97" s="37">
        <v>9.0565829663805992</v>
      </c>
      <c r="K97" s="37">
        <v>16.628866334626199</v>
      </c>
      <c r="M97" s="33" t="s">
        <v>333</v>
      </c>
      <c r="N97" s="43">
        <v>8.6003885884213709</v>
      </c>
      <c r="O97" s="43">
        <v>18.223448206163699</v>
      </c>
      <c r="Q97" s="33" t="s">
        <v>333</v>
      </c>
      <c r="R97" s="43">
        <v>7.7809038732579801</v>
      </c>
      <c r="S97" s="43">
        <v>15.3749985832628</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8.3154070430112803</v>
      </c>
      <c r="AE97">
        <f t="shared" si="11"/>
        <v>8.4106065076735508</v>
      </c>
      <c r="AF97">
        <f t="shared" si="12"/>
        <v>8.4326301969167492</v>
      </c>
      <c r="AG97">
        <f t="shared" si="13"/>
        <v>8.2578174352057694</v>
      </c>
      <c r="AI97">
        <f t="shared" si="14"/>
        <v>7.3745734456214302</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15.731818398398</v>
      </c>
      <c r="AS97">
        <f t="shared" si="16"/>
        <v>16.375067255558299</v>
      </c>
      <c r="AT97">
        <f t="shared" si="17"/>
        <v>42.147311594981602</v>
      </c>
      <c r="AU97">
        <f t="shared" si="18"/>
        <v>15.879505406405301</v>
      </c>
      <c r="AW97">
        <f t="shared" si="19"/>
        <v>14.9245569391966</v>
      </c>
    </row>
    <row r="98" spans="1:49" x14ac:dyDescent="0.3">
      <c r="A98" s="33" t="s">
        <v>30</v>
      </c>
      <c r="B98" s="37">
        <v>9.02784964230767</v>
      </c>
      <c r="C98" s="37">
        <v>11.549118642998399</v>
      </c>
      <c r="E98" s="33" t="s">
        <v>30</v>
      </c>
      <c r="F98" s="43">
        <v>8.9166937354988391</v>
      </c>
      <c r="G98" s="43">
        <v>12.383853243278001</v>
      </c>
      <c r="I98" s="33" t="s">
        <v>30</v>
      </c>
      <c r="J98" s="37">
        <v>9.1321158598087298</v>
      </c>
      <c r="K98" s="37">
        <v>13.0325513936537</v>
      </c>
      <c r="M98" s="33" t="s">
        <v>30</v>
      </c>
      <c r="N98" s="43">
        <v>8.5566776029638607</v>
      </c>
      <c r="O98" s="43">
        <v>13.425302569568</v>
      </c>
      <c r="Q98" s="33" t="s">
        <v>30</v>
      </c>
      <c r="R98" s="43">
        <v>8.04140078554504</v>
      </c>
      <c r="S98" s="43">
        <v>11.746109224029199</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8.8981102962494099</v>
      </c>
      <c r="AE98">
        <f t="shared" si="11"/>
        <v>8.7238678748093008</v>
      </c>
      <c r="AF98">
        <f t="shared" si="12"/>
        <v>8.9933819872127891</v>
      </c>
      <c r="AG98">
        <f t="shared" si="13"/>
        <v>8.70903744106303</v>
      </c>
      <c r="AI98">
        <f t="shared" si="14"/>
        <v>8.3918409089973593</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13.046687139297299</v>
      </c>
      <c r="AS98">
        <f t="shared" si="16"/>
        <v>12.3158258846544</v>
      </c>
      <c r="AT98">
        <f t="shared" si="17"/>
        <v>13.3503028104124</v>
      </c>
      <c r="AU98">
        <f t="shared" si="18"/>
        <v>13.707542444875401</v>
      </c>
      <c r="AW98">
        <f t="shared" si="19"/>
        <v>12.238704216302001</v>
      </c>
    </row>
    <row r="99" spans="1:49" x14ac:dyDescent="0.3">
      <c r="A99" s="33" t="s">
        <v>61</v>
      </c>
      <c r="B99" s="37">
        <v>8.9755670111459303</v>
      </c>
      <c r="C99" s="37">
        <v>14.475632277535301</v>
      </c>
      <c r="E99" s="33" t="s">
        <v>61</v>
      </c>
      <c r="F99" s="43">
        <v>8.4893803757356299</v>
      </c>
      <c r="G99" s="43">
        <v>13.9157170440585</v>
      </c>
      <c r="I99" s="33" t="s">
        <v>61</v>
      </c>
      <c r="J99" s="37">
        <v>8.6885044811321297</v>
      </c>
      <c r="K99" s="37">
        <v>14.7852148634241</v>
      </c>
      <c r="M99" s="33" t="s">
        <v>61</v>
      </c>
      <c r="N99" s="43">
        <v>8.4550411068189497</v>
      </c>
      <c r="O99" s="43">
        <v>21.170517735758601</v>
      </c>
      <c r="Q99" s="33" t="s">
        <v>61</v>
      </c>
      <c r="R99" s="43">
        <v>7.4688507081223996</v>
      </c>
      <c r="S99" s="43">
        <v>13.8325337000378</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8.3582190324857208</v>
      </c>
      <c r="AE99">
        <f t="shared" si="11"/>
        <v>8.4902590470209596</v>
      </c>
      <c r="AF99">
        <f t="shared" si="12"/>
        <v>8.5585451676605899</v>
      </c>
      <c r="AG99">
        <f t="shared" si="13"/>
        <v>8.4985659286845401</v>
      </c>
      <c r="AI99">
        <f t="shared" si="14"/>
        <v>7.33835740401401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20.585756689623999</v>
      </c>
      <c r="AS99">
        <f t="shared" si="16"/>
        <v>18.8240983197554</v>
      </c>
      <c r="AT99">
        <f t="shared" si="17"/>
        <v>19.786938883147499</v>
      </c>
      <c r="AU99">
        <f t="shared" si="18"/>
        <v>20.0669999196523</v>
      </c>
      <c r="AW99">
        <f t="shared" si="19"/>
        <v>19.550289573894101</v>
      </c>
    </row>
    <row r="100" spans="1:49" x14ac:dyDescent="0.3">
      <c r="A100" s="33" t="s">
        <v>124</v>
      </c>
      <c r="B100" s="37">
        <v>9.9009171181804696</v>
      </c>
      <c r="C100" s="37">
        <v>19.8128907947399</v>
      </c>
      <c r="E100" s="33" t="s">
        <v>124</v>
      </c>
      <c r="F100" s="43">
        <v>9.8924652793333596</v>
      </c>
      <c r="G100" s="43">
        <v>19.8187185671962</v>
      </c>
      <c r="I100" s="33" t="s">
        <v>124</v>
      </c>
      <c r="J100" s="37">
        <v>9.8352915778242807</v>
      </c>
      <c r="K100" s="37">
        <v>20.846185637660099</v>
      </c>
      <c r="M100" s="33" t="s">
        <v>124</v>
      </c>
      <c r="N100" s="43">
        <v>9.25080810138288</v>
      </c>
      <c r="O100" s="43">
        <v>21.1733463268449</v>
      </c>
      <c r="Q100" s="33" t="s">
        <v>124</v>
      </c>
      <c r="R100" s="43">
        <v>8.4331934538217794</v>
      </c>
      <c r="S100" s="43">
        <v>20.7084083208374</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8.9755670111459303</v>
      </c>
      <c r="AE100">
        <f t="shared" si="11"/>
        <v>8.4893803757356299</v>
      </c>
      <c r="AF100">
        <f t="shared" si="12"/>
        <v>8.6885044811321297</v>
      </c>
      <c r="AG100">
        <f t="shared" si="13"/>
        <v>8.4550411068189497</v>
      </c>
      <c r="AI100">
        <f t="shared" si="14"/>
        <v>7.4688507081223996</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14.475632277535301</v>
      </c>
      <c r="AS100">
        <f t="shared" si="16"/>
        <v>13.9157170440585</v>
      </c>
      <c r="AT100">
        <f t="shared" si="17"/>
        <v>14.7852148634241</v>
      </c>
      <c r="AU100">
        <f t="shared" si="18"/>
        <v>21.170517735758601</v>
      </c>
      <c r="AW100">
        <f t="shared" si="19"/>
        <v>13.8325337000378</v>
      </c>
    </row>
    <row r="101" spans="1:49" x14ac:dyDescent="0.3">
      <c r="A101" s="33" t="s">
        <v>138</v>
      </c>
      <c r="B101" s="37">
        <v>8.7567911183091702</v>
      </c>
      <c r="C101" s="37">
        <v>16.205761211109301</v>
      </c>
      <c r="E101" s="33" t="s">
        <v>138</v>
      </c>
      <c r="F101" s="43">
        <v>8.7219799759122605</v>
      </c>
      <c r="G101" s="43">
        <v>16.313744752203199</v>
      </c>
      <c r="I101" s="33" t="s">
        <v>138</v>
      </c>
      <c r="J101" s="37">
        <v>9.0858779271563499</v>
      </c>
      <c r="K101" s="37">
        <v>15.9013457398627</v>
      </c>
      <c r="M101" s="33" t="s">
        <v>138</v>
      </c>
      <c r="N101" s="43">
        <v>8.6341396249974594</v>
      </c>
      <c r="O101" s="43">
        <v>14.733346882959999</v>
      </c>
      <c r="Q101" s="33" t="s">
        <v>138</v>
      </c>
      <c r="R101" s="43">
        <v>7.6122294666984303</v>
      </c>
      <c r="S101" s="43">
        <v>13.6787271268566</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8.9322128592969392</v>
      </c>
      <c r="AE101">
        <f t="shared" si="11"/>
        <v>8.4765873677869301</v>
      </c>
      <c r="AF101">
        <f t="shared" si="12"/>
        <v>8.7537751736610705</v>
      </c>
      <c r="AG101">
        <f t="shared" si="13"/>
        <v>8.5356459390081003</v>
      </c>
      <c r="AI101">
        <f t="shared" si="14"/>
        <v>8.2710342762126707</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14.2271404825674</v>
      </c>
      <c r="AS101">
        <f t="shared" si="16"/>
        <v>13.230485605841899</v>
      </c>
      <c r="AT101">
        <f t="shared" si="17"/>
        <v>15.000755508924399</v>
      </c>
      <c r="AU101">
        <f t="shared" si="18"/>
        <v>12.927750295930601</v>
      </c>
      <c r="AW101">
        <f t="shared" si="19"/>
        <v>12.4490147557919</v>
      </c>
    </row>
    <row r="102" spans="1:49" x14ac:dyDescent="0.3">
      <c r="A102" s="33" t="s">
        <v>169</v>
      </c>
      <c r="B102" s="37">
        <v>10.308662158047699</v>
      </c>
      <c r="C102" s="37">
        <v>28.517965418207599</v>
      </c>
      <c r="E102" s="33" t="s">
        <v>169</v>
      </c>
      <c r="F102" s="43">
        <v>10.1923393306097</v>
      </c>
      <c r="G102" s="43">
        <v>27.987914503107699</v>
      </c>
      <c r="I102" s="33" t="s">
        <v>169</v>
      </c>
      <c r="J102" s="37">
        <v>10.379270342715399</v>
      </c>
      <c r="K102" s="37">
        <v>28.463195299854998</v>
      </c>
      <c r="M102" s="33" t="s">
        <v>169</v>
      </c>
      <c r="N102" s="43">
        <v>9.0854769617625504</v>
      </c>
      <c r="O102" s="43">
        <v>28.808195307183901</v>
      </c>
      <c r="Q102" s="33" t="s">
        <v>169</v>
      </c>
      <c r="R102" s="43">
        <v>8.6175488970321599</v>
      </c>
      <c r="S102" s="43">
        <v>28.8826547790303</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7.7494712826792203</v>
      </c>
      <c r="AE102">
        <f t="shared" si="11"/>
        <v>7.7801212526010204</v>
      </c>
      <c r="AF102">
        <f t="shared" si="12"/>
        <v>7.5224265246145903</v>
      </c>
      <c r="AG102">
        <f t="shared" si="13"/>
        <v>7.6273985714823702</v>
      </c>
      <c r="AI102">
        <f t="shared" si="14"/>
        <v>6.9748514879186398</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9.5453924935288992</v>
      </c>
      <c r="AS102">
        <f t="shared" si="16"/>
        <v>8.9750333616714197</v>
      </c>
      <c r="AT102">
        <f t="shared" si="17"/>
        <v>9.7952642127698102</v>
      </c>
      <c r="AU102">
        <f t="shared" si="18"/>
        <v>11.2283937130443</v>
      </c>
      <c r="AW102">
        <f t="shared" si="19"/>
        <v>9.6939820583454708</v>
      </c>
    </row>
    <row r="103" spans="1:49" x14ac:dyDescent="0.3">
      <c r="A103" s="33" t="s">
        <v>194</v>
      </c>
      <c r="B103" s="37">
        <v>8.5210113431696897</v>
      </c>
      <c r="C103" s="37">
        <v>23.471116501782401</v>
      </c>
      <c r="E103" s="33" t="s">
        <v>194</v>
      </c>
      <c r="F103" s="43">
        <v>8.1552836591360105</v>
      </c>
      <c r="G103" s="43">
        <v>23.783148226831699</v>
      </c>
      <c r="I103" s="33" t="s">
        <v>194</v>
      </c>
      <c r="J103" s="37">
        <v>8.8954446916010301</v>
      </c>
      <c r="K103" s="37">
        <v>14.6789337167108</v>
      </c>
      <c r="M103" s="33" t="s">
        <v>194</v>
      </c>
      <c r="N103" s="43">
        <v>8.2862122244037</v>
      </c>
      <c r="O103" s="43">
        <v>14.670422821159001</v>
      </c>
      <c r="Q103" s="33" t="s">
        <v>194</v>
      </c>
      <c r="R103" s="43">
        <v>7.4717169870362499</v>
      </c>
      <c r="S103" s="43">
        <v>12.6999794155013</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9.08258161530925</v>
      </c>
      <c r="AE103">
        <f t="shared" si="11"/>
        <v>9.0018113363105492</v>
      </c>
      <c r="AF103">
        <f t="shared" si="12"/>
        <v>9.2215674041399502</v>
      </c>
      <c r="AG103">
        <f t="shared" si="13"/>
        <v>8.6418924545969293</v>
      </c>
      <c r="AI103">
        <f t="shared" si="14"/>
        <v>7.9249416103431596</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19.213892203064201</v>
      </c>
      <c r="AS103">
        <f t="shared" si="16"/>
        <v>12.733554689554101</v>
      </c>
      <c r="AT103">
        <f t="shared" si="17"/>
        <v>13.818812781582601</v>
      </c>
      <c r="AU103">
        <f t="shared" si="18"/>
        <v>14.2048207137018</v>
      </c>
      <c r="AW103">
        <f t="shared" si="19"/>
        <v>11.798240753369001</v>
      </c>
    </row>
    <row r="104" spans="1:49" x14ac:dyDescent="0.3">
      <c r="A104" s="33" t="s">
        <v>199</v>
      </c>
      <c r="B104" s="37">
        <v>7.8782499674773696</v>
      </c>
      <c r="C104" s="37">
        <v>15.6032657461024</v>
      </c>
      <c r="E104" s="33" t="s">
        <v>199</v>
      </c>
      <c r="F104" s="43">
        <v>7.6446922071176502</v>
      </c>
      <c r="G104" s="43">
        <v>13.494659288633301</v>
      </c>
      <c r="I104" s="33" t="s">
        <v>199</v>
      </c>
      <c r="J104" s="37">
        <v>7.8632301660790196</v>
      </c>
      <c r="K104" s="37">
        <v>15.961178938078</v>
      </c>
      <c r="M104" s="33" t="s">
        <v>199</v>
      </c>
      <c r="N104" s="43">
        <v>8.1457955694234094</v>
      </c>
      <c r="O104" s="43">
        <v>16.108903817368901</v>
      </c>
      <c r="Q104" s="33" t="s">
        <v>199</v>
      </c>
      <c r="R104" s="43">
        <v>7.4526063636751596</v>
      </c>
      <c r="S104" s="43">
        <v>14.3880728511991</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8.2287798864387902</v>
      </c>
      <c r="AE104">
        <f t="shared" si="11"/>
        <v>8.20002193339527</v>
      </c>
      <c r="AF104">
        <f t="shared" si="12"/>
        <v>8.3176957541452801</v>
      </c>
      <c r="AG104">
        <f t="shared" si="13"/>
        <v>7.9414048669988597</v>
      </c>
      <c r="AI104">
        <f t="shared" si="14"/>
        <v>7.2535095720279497</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13.3607817937134</v>
      </c>
      <c r="AS104">
        <f t="shared" si="16"/>
        <v>13.632145727134199</v>
      </c>
      <c r="AT104">
        <f t="shared" si="17"/>
        <v>22.991418072881601</v>
      </c>
      <c r="AU104">
        <f t="shared" si="18"/>
        <v>13.4741195077839</v>
      </c>
      <c r="AW104">
        <f t="shared" si="19"/>
        <v>12.341649565989</v>
      </c>
    </row>
    <row r="105" spans="1:49" x14ac:dyDescent="0.3">
      <c r="A105" s="33" t="s">
        <v>334</v>
      </c>
      <c r="B105" s="37">
        <v>9.9159937599752404</v>
      </c>
      <c r="C105" s="37">
        <v>30.232139779944301</v>
      </c>
      <c r="E105" s="33" t="s">
        <v>334</v>
      </c>
      <c r="F105" s="43">
        <v>9.7982246475670802</v>
      </c>
      <c r="G105" s="43">
        <v>29.505426034569201</v>
      </c>
      <c r="I105" s="33" t="s">
        <v>334</v>
      </c>
      <c r="J105" s="37">
        <v>10.069996460038199</v>
      </c>
      <c r="K105" s="37">
        <v>26.4917594010839</v>
      </c>
      <c r="M105" s="33" t="s">
        <v>334</v>
      </c>
      <c r="N105" s="43">
        <v>9.5915816501251108</v>
      </c>
      <c r="O105" s="43">
        <v>26.386569280718099</v>
      </c>
      <c r="Q105" s="33" t="s">
        <v>334</v>
      </c>
      <c r="R105" s="43">
        <v>9.0666048316622803</v>
      </c>
      <c r="S105" s="43">
        <v>27.7231702156047</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9.1526846207320993</v>
      </c>
      <c r="AE105">
        <f t="shared" si="11"/>
        <v>8.7397401176309693</v>
      </c>
      <c r="AF105">
        <f t="shared" si="12"/>
        <v>9.0830605714237294</v>
      </c>
      <c r="AG105">
        <f t="shared" si="13"/>
        <v>8.6866324822278607</v>
      </c>
      <c r="AI105">
        <f t="shared" si="14"/>
        <v>7.6974762572852304</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20.0806789186564</v>
      </c>
      <c r="AS105">
        <f t="shared" si="16"/>
        <v>19.776449498285999</v>
      </c>
      <c r="AT105">
        <f t="shared" si="17"/>
        <v>20.942108351772401</v>
      </c>
      <c r="AU105">
        <f t="shared" si="18"/>
        <v>20.6689485589893</v>
      </c>
      <c r="AW105">
        <f t="shared" si="19"/>
        <v>19.2790920596943</v>
      </c>
    </row>
    <row r="106" spans="1:49" x14ac:dyDescent="0.3">
      <c r="A106" s="33" t="s">
        <v>35</v>
      </c>
      <c r="B106" s="37">
        <v>8.9926983380726693</v>
      </c>
      <c r="C106" s="37">
        <v>53.211212236222799</v>
      </c>
      <c r="E106" s="33" t="s">
        <v>35</v>
      </c>
      <c r="F106" s="43">
        <v>8.7404040237959997</v>
      </c>
      <c r="G106" s="43">
        <v>50.622939264751899</v>
      </c>
      <c r="I106" s="33" t="s">
        <v>35</v>
      </c>
      <c r="J106" s="37">
        <v>9.2749342080000208</v>
      </c>
      <c r="K106" s="37">
        <v>31.144063623435201</v>
      </c>
      <c r="M106" s="33" t="s">
        <v>35</v>
      </c>
      <c r="N106" s="43">
        <v>8.9190501857471904</v>
      </c>
      <c r="O106" s="43">
        <v>32.6384317390051</v>
      </c>
      <c r="Q106" s="33" t="s">
        <v>35</v>
      </c>
      <c r="R106" s="43">
        <v>8.2324716605782697</v>
      </c>
      <c r="S106" s="43">
        <v>31.134183576386199</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8.3891616056457607</v>
      </c>
      <c r="AE106">
        <f t="shared" si="11"/>
        <v>8.2210450050240595</v>
      </c>
      <c r="AF106">
        <f t="shared" si="12"/>
        <v>8.4885932468398408</v>
      </c>
      <c r="AG106">
        <f t="shared" si="13"/>
        <v>8.5294992315114992</v>
      </c>
      <c r="AI106">
        <f t="shared" si="14"/>
        <v>7.4926784949220702</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23.631444718498599</v>
      </c>
      <c r="AS106">
        <f t="shared" si="16"/>
        <v>24.4686318892944</v>
      </c>
      <c r="AT106">
        <f t="shared" si="17"/>
        <v>24.801475571443699</v>
      </c>
      <c r="AU106">
        <f t="shared" si="18"/>
        <v>22.258329501333801</v>
      </c>
      <c r="AW106">
        <f t="shared" si="19"/>
        <v>20.1672282392928</v>
      </c>
    </row>
    <row r="107" spans="1:49" x14ac:dyDescent="0.3">
      <c r="A107" s="33" t="s">
        <v>94</v>
      </c>
      <c r="B107" s="37">
        <v>10.666117997153499</v>
      </c>
      <c r="C107" s="37">
        <v>51.022919808940003</v>
      </c>
      <c r="E107" s="33" t="s">
        <v>94</v>
      </c>
      <c r="F107" s="43">
        <v>10.6532979903834</v>
      </c>
      <c r="G107" s="43">
        <v>49.324023483753798</v>
      </c>
      <c r="I107" s="33" t="s">
        <v>94</v>
      </c>
      <c r="J107" s="37">
        <v>10.766423888172101</v>
      </c>
      <c r="K107" s="37">
        <v>48.948097156797203</v>
      </c>
      <c r="M107" s="33" t="s">
        <v>94</v>
      </c>
      <c r="N107" s="43">
        <v>10.9153062520794</v>
      </c>
      <c r="O107" s="43">
        <v>49.5901727981364</v>
      </c>
      <c r="Q107" s="33" t="s">
        <v>94</v>
      </c>
      <c r="R107" s="43">
        <v>10.259755187711701</v>
      </c>
      <c r="S107" s="43">
        <v>56.508951130140503</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8.45350014496419</v>
      </c>
      <c r="AE107">
        <f t="shared" si="11"/>
        <v>8.75184608166842</v>
      </c>
      <c r="AF107">
        <f t="shared" si="12"/>
        <v>8.7867475935799693</v>
      </c>
      <c r="AG107">
        <f t="shared" si="13"/>
        <v>8.1753722797447708</v>
      </c>
      <c r="AI107">
        <f t="shared" si="14"/>
        <v>7.3138929032092204</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17.721622822496698</v>
      </c>
      <c r="AS107">
        <f t="shared" si="16"/>
        <v>18.5303993415632</v>
      </c>
      <c r="AT107">
        <f t="shared" si="17"/>
        <v>19.927111768533901</v>
      </c>
      <c r="AU107">
        <f t="shared" si="18"/>
        <v>20.343414254019301</v>
      </c>
      <c r="AW107">
        <f t="shared" si="19"/>
        <v>18.1609279420076</v>
      </c>
    </row>
    <row r="108" spans="1:49" x14ac:dyDescent="0.3">
      <c r="A108" s="33" t="s">
        <v>160</v>
      </c>
      <c r="B108" s="37">
        <v>7.94974491114837</v>
      </c>
      <c r="C108" s="37">
        <v>10.521897765182</v>
      </c>
      <c r="E108" s="33" t="s">
        <v>160</v>
      </c>
      <c r="F108" s="43">
        <v>7.81188337711842</v>
      </c>
      <c r="G108" s="43">
        <v>9.4952056951134196</v>
      </c>
      <c r="I108" s="33" t="s">
        <v>160</v>
      </c>
      <c r="J108" s="37">
        <v>8.2866504030115191</v>
      </c>
      <c r="K108" s="37">
        <v>10.9855987474157</v>
      </c>
      <c r="M108" s="33" t="s">
        <v>160</v>
      </c>
      <c r="N108" s="43">
        <v>7.82215028687797</v>
      </c>
      <c r="O108" s="43">
        <v>10.4516911779469</v>
      </c>
      <c r="Q108" s="33" t="s">
        <v>160</v>
      </c>
      <c r="R108" s="43">
        <v>7.2091372153608404</v>
      </c>
      <c r="S108" s="43">
        <v>9.4113825335601398</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7.8195815253565302</v>
      </c>
      <c r="AE108">
        <f t="shared" si="11"/>
        <v>7.7964641131744701</v>
      </c>
      <c r="AF108">
        <f t="shared" si="12"/>
        <v>7.90175304911092</v>
      </c>
      <c r="AG108">
        <f t="shared" si="13"/>
        <v>7.8737995758261103</v>
      </c>
      <c r="AI108">
        <f t="shared" si="14"/>
        <v>7.0578462830804698</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18.067639555077701</v>
      </c>
      <c r="AS108">
        <f t="shared" si="16"/>
        <v>21.414377293784099</v>
      </c>
      <c r="AT108">
        <f t="shared" si="17"/>
        <v>18.4354788106243</v>
      </c>
      <c r="AU108">
        <f t="shared" si="18"/>
        <v>17.808644935647301</v>
      </c>
      <c r="AW108">
        <f t="shared" si="19"/>
        <v>17.973457320559898</v>
      </c>
    </row>
    <row r="109" spans="1:49" x14ac:dyDescent="0.3">
      <c r="A109" s="33" t="s">
        <v>187</v>
      </c>
      <c r="B109" s="37">
        <v>10.363707432588001</v>
      </c>
      <c r="C109" s="37">
        <v>22.301995705421</v>
      </c>
      <c r="E109" s="33" t="s">
        <v>187</v>
      </c>
      <c r="F109" s="43">
        <v>10.422452804891099</v>
      </c>
      <c r="G109" s="43">
        <v>21.864133330966599</v>
      </c>
      <c r="I109" s="33" t="s">
        <v>187</v>
      </c>
      <c r="J109" s="37">
        <v>10.3820285020846</v>
      </c>
      <c r="K109" s="37">
        <v>23.734557018149101</v>
      </c>
      <c r="M109" s="33" t="s">
        <v>187</v>
      </c>
      <c r="N109" s="43">
        <v>10.2465408426505</v>
      </c>
      <c r="O109" s="43">
        <v>22.815577137074001</v>
      </c>
      <c r="Q109" s="33" t="s">
        <v>187</v>
      </c>
      <c r="R109" s="43">
        <v>9.4075173561279506</v>
      </c>
      <c r="S109" s="43">
        <v>23.602735502995401</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8.4943906688666608</v>
      </c>
      <c r="AE109">
        <f t="shared" si="11"/>
        <v>8.2768010046809</v>
      </c>
      <c r="AF109">
        <f t="shared" si="12"/>
        <v>8.7322077501151902</v>
      </c>
      <c r="AG109">
        <f t="shared" si="13"/>
        <v>8.4533376457259504</v>
      </c>
      <c r="AI109">
        <f t="shared" si="14"/>
        <v>8.0368672042833893</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14.5313036379809</v>
      </c>
      <c r="AS109">
        <f t="shared" si="16"/>
        <v>13.720200162856299</v>
      </c>
      <c r="AT109">
        <f t="shared" si="17"/>
        <v>15.8872789619431</v>
      </c>
      <c r="AU109">
        <f t="shared" si="18"/>
        <v>15.4404695485409</v>
      </c>
      <c r="AW109">
        <f t="shared" si="19"/>
        <v>12.778558122734401</v>
      </c>
    </row>
    <row r="110" spans="1:49" x14ac:dyDescent="0.3">
      <c r="A110" s="33" t="s">
        <v>242</v>
      </c>
      <c r="B110" s="37">
        <v>10.4246851662624</v>
      </c>
      <c r="C110" s="37">
        <v>31.419895005770801</v>
      </c>
      <c r="E110" s="33" t="s">
        <v>242</v>
      </c>
      <c r="F110" s="43">
        <v>10.338144802333</v>
      </c>
      <c r="G110" s="43">
        <v>31.667414833866999</v>
      </c>
      <c r="I110" s="33" t="s">
        <v>242</v>
      </c>
      <c r="J110" s="37">
        <v>11.038880088363999</v>
      </c>
      <c r="K110" s="37">
        <v>20.151848792784101</v>
      </c>
      <c r="M110" s="33" t="s">
        <v>242</v>
      </c>
      <c r="N110" s="43">
        <v>9.9144924242432992</v>
      </c>
      <c r="O110" s="43">
        <v>18.729102178373601</v>
      </c>
      <c r="Q110" s="33" t="s">
        <v>242</v>
      </c>
      <c r="R110" s="43">
        <v>9.8575082320562402</v>
      </c>
      <c r="S110" s="43">
        <v>18.793687170116701</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10.2386053759841</v>
      </c>
      <c r="AE110">
        <f t="shared" si="11"/>
        <v>10.474308010395299</v>
      </c>
      <c r="AF110">
        <f t="shared" si="12"/>
        <v>10.364096816550401</v>
      </c>
      <c r="AG110">
        <f t="shared" si="13"/>
        <v>9.5712173536304199</v>
      </c>
      <c r="AI110">
        <f t="shared" si="14"/>
        <v>8.8549895461307102</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23.845994658592701</v>
      </c>
      <c r="AS110">
        <f t="shared" si="16"/>
        <v>23.523984101103899</v>
      </c>
      <c r="AT110">
        <f t="shared" si="17"/>
        <v>24.127427766777899</v>
      </c>
      <c r="AU110">
        <f t="shared" si="18"/>
        <v>23.856807951584301</v>
      </c>
      <c r="AW110">
        <f t="shared" si="19"/>
        <v>24.1543840010584</v>
      </c>
    </row>
    <row r="111" spans="1:49" x14ac:dyDescent="0.3">
      <c r="A111" s="33" t="s">
        <v>243</v>
      </c>
      <c r="B111" s="37">
        <v>9.5315034192429309</v>
      </c>
      <c r="C111" s="37">
        <v>20.6494804413975</v>
      </c>
      <c r="E111" s="33" t="s">
        <v>243</v>
      </c>
      <c r="F111" s="43">
        <v>9.2660212801186397</v>
      </c>
      <c r="G111" s="43">
        <v>21.350668707243301</v>
      </c>
      <c r="I111" s="33" t="s">
        <v>243</v>
      </c>
      <c r="J111" s="37">
        <v>9.4042998668477402</v>
      </c>
      <c r="K111" s="37">
        <v>19.897370893255001</v>
      </c>
      <c r="M111" s="33" t="s">
        <v>243</v>
      </c>
      <c r="N111" s="43">
        <v>8.7453106695393501</v>
      </c>
      <c r="O111" s="43">
        <v>20.190507574895701</v>
      </c>
      <c r="Q111" s="33" t="s">
        <v>243</v>
      </c>
      <c r="R111" s="43">
        <v>8.5735818422884194</v>
      </c>
      <c r="S111" s="43">
        <v>20.5809315335846</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9.0720164191869195</v>
      </c>
      <c r="AE111">
        <f t="shared" si="11"/>
        <v>9.0806852245190992</v>
      </c>
      <c r="AF111">
        <f t="shared" si="12"/>
        <v>10.0580176314211</v>
      </c>
      <c r="AG111">
        <f t="shared" si="13"/>
        <v>9.0821712770159397</v>
      </c>
      <c r="AI111">
        <f t="shared" si="14"/>
        <v>7.9072425639412298</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10.633329751448301</v>
      </c>
      <c r="AS111">
        <f t="shared" si="16"/>
        <v>10.147794053967299</v>
      </c>
      <c r="AT111">
        <f t="shared" si="17"/>
        <v>10.6009717953067</v>
      </c>
      <c r="AU111">
        <f t="shared" si="18"/>
        <v>10.968437210437701</v>
      </c>
      <c r="AW111">
        <f t="shared" si="19"/>
        <v>10.080352286320499</v>
      </c>
    </row>
    <row r="112" spans="1:49" x14ac:dyDescent="0.3">
      <c r="A112" s="33" t="s">
        <v>302</v>
      </c>
      <c r="B112" s="37">
        <v>11.063775246725401</v>
      </c>
      <c r="C112" s="37">
        <v>25.837003472413599</v>
      </c>
      <c r="E112" s="33" t="s">
        <v>302</v>
      </c>
      <c r="F112" s="43">
        <v>10.881214390380601</v>
      </c>
      <c r="G112" s="43">
        <v>25.057768645422399</v>
      </c>
      <c r="I112" s="33" t="s">
        <v>302</v>
      </c>
      <c r="J112" s="37">
        <v>11.1415179344322</v>
      </c>
      <c r="K112" s="37">
        <v>25.416394964321</v>
      </c>
      <c r="M112" s="33" t="s">
        <v>302</v>
      </c>
      <c r="N112" s="43">
        <v>10.1171169136133</v>
      </c>
      <c r="O112" s="43">
        <v>25.3487720556423</v>
      </c>
      <c r="Q112" s="33" t="s">
        <v>302</v>
      </c>
      <c r="R112" s="43">
        <v>9.4970272414253696</v>
      </c>
      <c r="S112" s="43">
        <v>27.2882106587059</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10.1431327279134</v>
      </c>
      <c r="AE112">
        <f t="shared" si="11"/>
        <v>10.0242700969916</v>
      </c>
      <c r="AF112">
        <f t="shared" si="12"/>
        <v>9.7517126192098793</v>
      </c>
      <c r="AG112">
        <f t="shared" si="13"/>
        <v>9.4723058121482602</v>
      </c>
      <c r="AI112">
        <f t="shared" si="14"/>
        <v>9.1303108358867107</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21.591032719228298</v>
      </c>
      <c r="AS112">
        <f t="shared" si="16"/>
        <v>21.0672836817883</v>
      </c>
      <c r="AT112">
        <f t="shared" si="17"/>
        <v>21.557277875201802</v>
      </c>
      <c r="AU112">
        <f t="shared" si="18"/>
        <v>22.782012659254299</v>
      </c>
      <c r="AW112">
        <f t="shared" si="19"/>
        <v>22.919416995796698</v>
      </c>
    </row>
    <row r="113" spans="1:49" x14ac:dyDescent="0.3">
      <c r="A113" s="33" t="s">
        <v>336</v>
      </c>
      <c r="B113" s="37">
        <v>8.8477995463581198</v>
      </c>
      <c r="C113" s="37">
        <v>16.4081422124484</v>
      </c>
      <c r="E113" s="33" t="s">
        <v>336</v>
      </c>
      <c r="F113" s="43">
        <v>8.5785656532406893</v>
      </c>
      <c r="G113" s="43">
        <v>16.273123487622801</v>
      </c>
      <c r="I113" s="33" t="s">
        <v>336</v>
      </c>
      <c r="J113" s="37">
        <v>9.1009526731347208</v>
      </c>
      <c r="K113" s="37">
        <v>17.537277438454101</v>
      </c>
      <c r="M113" s="33" t="s">
        <v>336</v>
      </c>
      <c r="N113" s="43">
        <v>8.4478830539247198</v>
      </c>
      <c r="O113" s="43">
        <v>16.851300521252501</v>
      </c>
      <c r="Q113" s="33" t="s">
        <v>336</v>
      </c>
      <c r="R113" s="43">
        <v>7.6889495778967003</v>
      </c>
      <c r="S113" s="43">
        <v>15.880089363557101</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9.4566522858234698</v>
      </c>
      <c r="AE113">
        <f t="shared" si="11"/>
        <v>9.3603041164136904</v>
      </c>
      <c r="AF113">
        <f t="shared" si="12"/>
        <v>9.6215517685957295</v>
      </c>
      <c r="AG113">
        <f t="shared" si="13"/>
        <v>9.2988085508421303</v>
      </c>
      <c r="AI113">
        <f t="shared" si="14"/>
        <v>8.8674777687353394</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36.852233885487898</v>
      </c>
      <c r="AS113">
        <f t="shared" si="16"/>
        <v>37.523310395915502</v>
      </c>
      <c r="AT113">
        <f t="shared" si="17"/>
        <v>21.498154257692299</v>
      </c>
      <c r="AU113">
        <f t="shared" si="18"/>
        <v>19.205942176465101</v>
      </c>
      <c r="AW113">
        <f t="shared" si="19"/>
        <v>19.0555014749892</v>
      </c>
    </row>
    <row r="114" spans="1:49" x14ac:dyDescent="0.3">
      <c r="A114" s="33" t="s">
        <v>351</v>
      </c>
      <c r="B114" s="37">
        <v>9.0720164191869195</v>
      </c>
      <c r="C114" s="37">
        <v>10.633329751448301</v>
      </c>
      <c r="E114" s="33" t="s">
        <v>351</v>
      </c>
      <c r="F114" s="43">
        <v>9.0806852245190992</v>
      </c>
      <c r="G114" s="43">
        <v>10.147794053967299</v>
      </c>
      <c r="I114" s="33" t="s">
        <v>351</v>
      </c>
      <c r="J114" s="37">
        <v>10.0580176314211</v>
      </c>
      <c r="K114" s="37">
        <v>10.6009717953067</v>
      </c>
      <c r="M114" s="33" t="s">
        <v>351</v>
      </c>
      <c r="N114" s="43">
        <v>9.0821712770159397</v>
      </c>
      <c r="O114" s="43">
        <v>10.968437210437701</v>
      </c>
      <c r="Q114" s="33" t="s">
        <v>351</v>
      </c>
      <c r="R114" s="43">
        <v>7.9072425639412298</v>
      </c>
      <c r="S114" s="43">
        <v>10.080352286320499</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8.6337332057031304</v>
      </c>
      <c r="AE114">
        <f t="shared" si="11"/>
        <v>8.4800340056285197</v>
      </c>
      <c r="AF114">
        <f t="shared" si="12"/>
        <v>8.9133329976902207</v>
      </c>
      <c r="AG114">
        <f t="shared" si="13"/>
        <v>8.4406626234283397</v>
      </c>
      <c r="AI114">
        <f t="shared" si="14"/>
        <v>7.8199431593862601</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11.0246857420782</v>
      </c>
      <c r="AS114">
        <f t="shared" si="16"/>
        <v>10.7137121035348</v>
      </c>
      <c r="AT114">
        <f t="shared" si="17"/>
        <v>10.805434303687001</v>
      </c>
      <c r="AU114">
        <f t="shared" si="18"/>
        <v>10.904687899042001</v>
      </c>
      <c r="AW114">
        <f t="shared" si="19"/>
        <v>10.1332807526609</v>
      </c>
    </row>
    <row r="115" spans="1:49" x14ac:dyDescent="0.3">
      <c r="A115" s="33" t="s">
        <v>352</v>
      </c>
      <c r="B115" s="37">
        <v>9.8352513084878304</v>
      </c>
      <c r="C115" s="37">
        <v>18.9547315291003</v>
      </c>
      <c r="E115" s="33" t="s">
        <v>352</v>
      </c>
      <c r="F115" s="43">
        <v>10.322728022595999</v>
      </c>
      <c r="G115" s="43">
        <v>19.1214203169522</v>
      </c>
      <c r="I115" s="33" t="s">
        <v>352</v>
      </c>
      <c r="J115" s="37">
        <v>10.4749637467837</v>
      </c>
      <c r="K115" s="37">
        <v>19.827134547608001</v>
      </c>
      <c r="M115" s="33" t="s">
        <v>352</v>
      </c>
      <c r="N115" s="43">
        <v>9.3924109879933901</v>
      </c>
      <c r="O115" s="43">
        <v>19.938377408512299</v>
      </c>
      <c r="Q115" s="33" t="s">
        <v>352</v>
      </c>
      <c r="R115" s="43">
        <v>8.5076222592995503</v>
      </c>
      <c r="S115" s="43">
        <v>20.280506474926401</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8.7849041783325994</v>
      </c>
      <c r="AE115">
        <f t="shared" si="11"/>
        <v>8.57136518004625</v>
      </c>
      <c r="AF115">
        <f t="shared" si="12"/>
        <v>8.9427529965196904</v>
      </c>
      <c r="AG115">
        <f t="shared" si="13"/>
        <v>8.4284326573179005</v>
      </c>
      <c r="AI115">
        <f t="shared" si="14"/>
        <v>7.8690070560229</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12.9879361791142</v>
      </c>
      <c r="AS115">
        <f t="shared" si="16"/>
        <v>14.464562157425201</v>
      </c>
      <c r="AT115">
        <f t="shared" si="17"/>
        <v>13.876296648366401</v>
      </c>
      <c r="AU115">
        <f t="shared" si="18"/>
        <v>14.2547328842557</v>
      </c>
      <c r="AW115">
        <f t="shared" si="19"/>
        <v>12.5973832482834</v>
      </c>
    </row>
    <row r="116" spans="1:49" x14ac:dyDescent="0.3">
      <c r="A116" s="33" t="s">
        <v>354</v>
      </c>
      <c r="B116" s="37">
        <v>9.5097654001516805</v>
      </c>
      <c r="C116" s="37">
        <v>24.1354338460139</v>
      </c>
      <c r="E116" s="33" t="s">
        <v>354</v>
      </c>
      <c r="F116" s="43">
        <v>8.6569922893499403</v>
      </c>
      <c r="G116" s="43">
        <v>25.024662104374102</v>
      </c>
      <c r="I116" s="33" t="s">
        <v>354</v>
      </c>
      <c r="J116" s="37">
        <v>8.9188717022500708</v>
      </c>
      <c r="K116" s="37">
        <v>25.657820368972398</v>
      </c>
      <c r="M116" s="33" t="s">
        <v>354</v>
      </c>
      <c r="N116" s="43">
        <v>8.6863436925537307</v>
      </c>
      <c r="O116" s="43">
        <v>26.224723805186802</v>
      </c>
      <c r="Q116" s="33" t="s">
        <v>354</v>
      </c>
      <c r="R116" s="43">
        <v>7.54749407309167</v>
      </c>
      <c r="S116" s="43">
        <v>25.5423538530206</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7.8788838446277198</v>
      </c>
      <c r="AE116">
        <f t="shared" si="11"/>
        <v>7.9003833788934701</v>
      </c>
      <c r="AF116">
        <f t="shared" si="12"/>
        <v>8.4290936773863301</v>
      </c>
      <c r="AG116">
        <f t="shared" si="13"/>
        <v>8.0387521718675004</v>
      </c>
      <c r="AI116">
        <f t="shared" si="14"/>
        <v>7.0841526893162996</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11.2839991448657</v>
      </c>
      <c r="AS116">
        <f t="shared" si="16"/>
        <v>14.0857858166551</v>
      </c>
      <c r="AT116">
        <f t="shared" si="17"/>
        <v>11.698119389107999</v>
      </c>
      <c r="AU116">
        <f t="shared" si="18"/>
        <v>14.952015400305401</v>
      </c>
      <c r="AW116">
        <f t="shared" si="19"/>
        <v>13.110559512309299</v>
      </c>
    </row>
    <row r="117" spans="1:49" x14ac:dyDescent="0.3">
      <c r="A117" s="33" t="s">
        <v>356</v>
      </c>
      <c r="B117" s="37">
        <v>8.4684652702279593</v>
      </c>
      <c r="C117" s="37">
        <v>12.571081484730801</v>
      </c>
      <c r="E117" s="33" t="s">
        <v>356</v>
      </c>
      <c r="F117" s="43">
        <v>7.9686815156169999</v>
      </c>
      <c r="G117" s="43">
        <v>12.771425000423701</v>
      </c>
      <c r="I117" s="33" t="s">
        <v>356</v>
      </c>
      <c r="J117" s="37">
        <v>9.6960302935120293</v>
      </c>
      <c r="K117" s="37">
        <v>12.862052852046601</v>
      </c>
      <c r="M117" s="33" t="s">
        <v>356</v>
      </c>
      <c r="N117" s="43">
        <v>8.0946474902324308</v>
      </c>
      <c r="O117" s="43">
        <v>12.684987639499001</v>
      </c>
      <c r="Q117" s="33" t="s">
        <v>356</v>
      </c>
      <c r="R117" s="43">
        <v>7.58926716175894</v>
      </c>
      <c r="S117" s="43">
        <v>11.713616816300499</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9.8352513084878304</v>
      </c>
      <c r="AE117">
        <f t="shared" si="11"/>
        <v>10.322728022595999</v>
      </c>
      <c r="AF117">
        <f t="shared" si="12"/>
        <v>10.4749637467837</v>
      </c>
      <c r="AG117">
        <f t="shared" si="13"/>
        <v>9.3924109879933901</v>
      </c>
      <c r="AI117">
        <f t="shared" si="14"/>
        <v>8.5076222592995503</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18.9547315291003</v>
      </c>
      <c r="AS117">
        <f t="shared" si="16"/>
        <v>19.1214203169522</v>
      </c>
      <c r="AT117">
        <f t="shared" si="17"/>
        <v>19.827134547608001</v>
      </c>
      <c r="AU117">
        <f t="shared" si="18"/>
        <v>19.938377408512299</v>
      </c>
      <c r="AW117">
        <f t="shared" si="19"/>
        <v>20.280506474926401</v>
      </c>
    </row>
    <row r="118" spans="1:49" x14ac:dyDescent="0.3">
      <c r="A118" s="33" t="s">
        <v>358</v>
      </c>
      <c r="B118" s="37">
        <v>8.0696197731249306</v>
      </c>
      <c r="C118" s="37">
        <v>12.4450025606836</v>
      </c>
      <c r="E118" s="33" t="s">
        <v>358</v>
      </c>
      <c r="F118" s="43">
        <v>7.7061805611744898</v>
      </c>
      <c r="G118" s="43">
        <v>11.696152020552701</v>
      </c>
      <c r="I118" s="33" t="s">
        <v>358</v>
      </c>
      <c r="J118" s="37">
        <v>7.9724822619932896</v>
      </c>
      <c r="K118" s="37">
        <v>14.3416864239317</v>
      </c>
      <c r="M118" s="33" t="s">
        <v>358</v>
      </c>
      <c r="N118" s="43">
        <v>7.7902064623366796</v>
      </c>
      <c r="O118" s="43">
        <v>11.8821752783733</v>
      </c>
      <c r="Q118" s="33" t="s">
        <v>358</v>
      </c>
      <c r="R118" s="43">
        <v>7.1504005061306799</v>
      </c>
      <c r="S118" s="43">
        <v>11.059637124256</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10.479498230959001</v>
      </c>
      <c r="AE118">
        <f t="shared" si="11"/>
        <v>10.4687671656476</v>
      </c>
      <c r="AF118">
        <f t="shared" si="12"/>
        <v>10.0830803534162</v>
      </c>
      <c r="AG118">
        <f t="shared" si="13"/>
        <v>9.2609042569373408</v>
      </c>
      <c r="AI118">
        <f t="shared" si="14"/>
        <v>8.4614349514122509</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30.175353324165801</v>
      </c>
      <c r="AS118">
        <f t="shared" si="16"/>
        <v>26.946825244634699</v>
      </c>
      <c r="AT118">
        <f t="shared" si="17"/>
        <v>35.045271594080901</v>
      </c>
      <c r="AU118">
        <f t="shared" si="18"/>
        <v>31.705759762645801</v>
      </c>
      <c r="AW118">
        <f t="shared" si="19"/>
        <v>30.336957669427701</v>
      </c>
    </row>
    <row r="119" spans="1:49" x14ac:dyDescent="0.3">
      <c r="A119" s="33" t="s">
        <v>362</v>
      </c>
      <c r="B119" s="37">
        <v>9.7921627210465392</v>
      </c>
      <c r="C119" s="37">
        <v>20.969434288000901</v>
      </c>
      <c r="E119" s="33" t="s">
        <v>362</v>
      </c>
      <c r="F119" s="43">
        <v>9.8996663898738699</v>
      </c>
      <c r="G119" s="43">
        <v>20.408065443294898</v>
      </c>
      <c r="I119" s="33" t="s">
        <v>362</v>
      </c>
      <c r="J119" s="37">
        <v>10.0801504819995</v>
      </c>
      <c r="K119" s="37">
        <v>21.434398851026899</v>
      </c>
      <c r="M119" s="33" t="s">
        <v>362</v>
      </c>
      <c r="N119" s="43">
        <v>9.2476065707314206</v>
      </c>
      <c r="O119" s="43">
        <v>20.8704639542105</v>
      </c>
      <c r="Q119" s="33" t="s">
        <v>362</v>
      </c>
      <c r="R119" s="43">
        <v>8.5594696536081099</v>
      </c>
      <c r="S119" s="43">
        <v>17.3558177680009</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9.4103748474629807</v>
      </c>
      <c r="AE119">
        <f t="shared" si="11"/>
        <v>9.3116101141060508</v>
      </c>
      <c r="AF119">
        <f t="shared" si="12"/>
        <v>9.6200166876551005</v>
      </c>
      <c r="AG119">
        <f t="shared" si="13"/>
        <v>9.5492777423412694</v>
      </c>
      <c r="AI119">
        <f t="shared" si="14"/>
        <v>8.5650283352636407</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28.106876835977101</v>
      </c>
      <c r="AS119">
        <f t="shared" si="16"/>
        <v>28.756565154906401</v>
      </c>
      <c r="AT119">
        <f t="shared" si="17"/>
        <v>44.413812323570397</v>
      </c>
      <c r="AU119">
        <f t="shared" si="18"/>
        <v>32.964104561725698</v>
      </c>
      <c r="AW119">
        <f t="shared" si="19"/>
        <v>35.182870182951604</v>
      </c>
    </row>
    <row r="120" spans="1:49" x14ac:dyDescent="0.3">
      <c r="A120" s="33" t="s">
        <v>367</v>
      </c>
      <c r="B120" s="37">
        <v>8.4815909891458201</v>
      </c>
      <c r="C120" s="37">
        <v>20.599993944021701</v>
      </c>
      <c r="E120" s="33" t="s">
        <v>367</v>
      </c>
      <c r="F120" s="43">
        <v>8.0050260416666692</v>
      </c>
      <c r="G120" s="43">
        <v>21.2979623560066</v>
      </c>
      <c r="I120" s="33" t="s">
        <v>367</v>
      </c>
      <c r="J120" s="37">
        <v>8.4283723337313194</v>
      </c>
      <c r="K120" s="37">
        <v>22.354989428314099</v>
      </c>
      <c r="M120" s="33" t="s">
        <v>367</v>
      </c>
      <c r="N120" s="43">
        <v>8.0248388169702007</v>
      </c>
      <c r="O120" s="43">
        <v>22.6036830086557</v>
      </c>
      <c r="Q120" s="33" t="s">
        <v>367</v>
      </c>
      <c r="R120" s="43">
        <v>7.3572416031057797</v>
      </c>
      <c r="S120" s="43">
        <v>21.917972163809999</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9.8164570363958994</v>
      </c>
      <c r="AE120">
        <f t="shared" si="11"/>
        <v>9.4979499690742895</v>
      </c>
      <c r="AF120">
        <f t="shared" si="12"/>
        <v>9.7705601984191901</v>
      </c>
      <c r="AG120">
        <f t="shared" si="13"/>
        <v>8.9540623305467903</v>
      </c>
      <c r="AI120">
        <f t="shared" si="14"/>
        <v>8.3859412272920597</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28.9593423733577</v>
      </c>
      <c r="AS120">
        <f t="shared" si="16"/>
        <v>30.313414796877201</v>
      </c>
      <c r="AT120">
        <f t="shared" si="17"/>
        <v>30.410008558568201</v>
      </c>
      <c r="AU120">
        <f t="shared" si="18"/>
        <v>30.844793414685402</v>
      </c>
      <c r="AW120">
        <f t="shared" si="19"/>
        <v>31.884846492794299</v>
      </c>
    </row>
    <row r="121" spans="1:49" x14ac:dyDescent="0.3">
      <c r="A121" s="33" t="s">
        <v>338</v>
      </c>
      <c r="B121" s="37">
        <v>8.5743142853687306</v>
      </c>
      <c r="C121" s="37">
        <v>16.8411463849006</v>
      </c>
      <c r="E121" s="33" t="s">
        <v>338</v>
      </c>
      <c r="F121" s="43">
        <v>8.5365274840912893</v>
      </c>
      <c r="G121" s="43">
        <v>15.479469426457699</v>
      </c>
      <c r="I121" s="33" t="s">
        <v>338</v>
      </c>
      <c r="J121" s="37">
        <v>8.6431924567067195</v>
      </c>
      <c r="K121" s="37">
        <v>16.2674463613093</v>
      </c>
      <c r="M121" s="33" t="s">
        <v>338</v>
      </c>
      <c r="N121" s="43">
        <v>8.3824730268445595</v>
      </c>
      <c r="O121" s="43">
        <v>16.324576064282901</v>
      </c>
      <c r="Q121" s="33" t="s">
        <v>338</v>
      </c>
      <c r="R121" s="43">
        <v>7.6729171564430096</v>
      </c>
      <c r="S121" s="43">
        <v>15.534124052345501</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9.0196794739387993</v>
      </c>
      <c r="AE121">
        <f t="shared" si="11"/>
        <v>9.0140074995837605</v>
      </c>
      <c r="AF121">
        <f t="shared" si="12"/>
        <v>9.4183267078414392</v>
      </c>
      <c r="AG121">
        <f t="shared" si="13"/>
        <v>9.3403937077146697</v>
      </c>
      <c r="AI121">
        <f t="shared" si="14"/>
        <v>8.5297543928201094</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27.257896039970898</v>
      </c>
      <c r="AS121">
        <f t="shared" si="16"/>
        <v>29.355719843360301</v>
      </c>
      <c r="AT121">
        <f t="shared" si="17"/>
        <v>30.185630657526499</v>
      </c>
      <c r="AU121">
        <f t="shared" si="18"/>
        <v>29.368437419143699</v>
      </c>
      <c r="AW121">
        <f t="shared" si="19"/>
        <v>27.3720543084866</v>
      </c>
    </row>
    <row r="122" spans="1:49" x14ac:dyDescent="0.3">
      <c r="A122" s="33" t="s">
        <v>12</v>
      </c>
      <c r="B122" s="37">
        <v>8.2757375556725403</v>
      </c>
      <c r="C122" s="37">
        <v>14.009947018995801</v>
      </c>
      <c r="E122" s="33" t="s">
        <v>12</v>
      </c>
      <c r="F122" s="43">
        <v>8.3598843607878699</v>
      </c>
      <c r="G122" s="43">
        <v>13.4150409446937</v>
      </c>
      <c r="I122" s="33" t="s">
        <v>12</v>
      </c>
      <c r="J122" s="37">
        <v>8.4950128469410497</v>
      </c>
      <c r="K122" s="37">
        <v>13.666308370115701</v>
      </c>
      <c r="M122" s="33" t="s">
        <v>12</v>
      </c>
      <c r="N122" s="43">
        <v>8.3827750333725195</v>
      </c>
      <c r="O122" s="43">
        <v>12.8431911739043</v>
      </c>
      <c r="Q122" s="33" t="s">
        <v>12</v>
      </c>
      <c r="R122" s="43">
        <v>7.6923259509659996</v>
      </c>
      <c r="S122" s="43">
        <v>11.891363375597599</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9.3035897850199607</v>
      </c>
      <c r="AE122">
        <f t="shared" si="11"/>
        <v>9.1301800653963294</v>
      </c>
      <c r="AF122">
        <f t="shared" si="12"/>
        <v>9.1825802304642803</v>
      </c>
      <c r="AG122">
        <f t="shared" si="13"/>
        <v>9.3806616385581307</v>
      </c>
      <c r="AI122">
        <f t="shared" si="14"/>
        <v>8.7606631899570697</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17.554472178295601</v>
      </c>
      <c r="AS122">
        <f t="shared" si="16"/>
        <v>17.623641428300701</v>
      </c>
      <c r="AT122">
        <f t="shared" si="17"/>
        <v>17.809870122994901</v>
      </c>
      <c r="AU122">
        <f t="shared" si="18"/>
        <v>16.224558207722598</v>
      </c>
      <c r="AW122">
        <f t="shared" si="19"/>
        <v>16.723599617423002</v>
      </c>
    </row>
    <row r="123" spans="1:49" x14ac:dyDescent="0.3">
      <c r="A123" s="33" t="s">
        <v>24</v>
      </c>
      <c r="B123" s="37">
        <v>9.2548068689893395</v>
      </c>
      <c r="C123" s="37">
        <v>18.148896475267001</v>
      </c>
      <c r="E123" s="33" t="s">
        <v>24</v>
      </c>
      <c r="F123" s="43">
        <v>9.2978363441104293</v>
      </c>
      <c r="G123" s="43">
        <v>18.875958852820499</v>
      </c>
      <c r="I123" s="33" t="s">
        <v>24</v>
      </c>
      <c r="J123" s="37">
        <v>9.3545383293148099</v>
      </c>
      <c r="K123" s="37">
        <v>19.109941696455198</v>
      </c>
      <c r="M123" s="33" t="s">
        <v>24</v>
      </c>
      <c r="N123" s="43">
        <v>8.6939260082111591</v>
      </c>
      <c r="O123" s="43">
        <v>18.7169503285437</v>
      </c>
      <c r="Q123" s="33" t="s">
        <v>24</v>
      </c>
      <c r="R123" s="43">
        <v>8.0557529904666794</v>
      </c>
      <c r="S123" s="43">
        <v>19.3091839688181</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9.3768915627930607</v>
      </c>
      <c r="AE123">
        <f t="shared" si="11"/>
        <v>9.3171149334756205</v>
      </c>
      <c r="AF123">
        <f t="shared" si="12"/>
        <v>9.5718995207480795</v>
      </c>
      <c r="AG123">
        <f t="shared" si="13"/>
        <v>8.5703381293679701</v>
      </c>
      <c r="AI123">
        <f t="shared" si="14"/>
        <v>8.1858845081035003</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25.3298353375239</v>
      </c>
      <c r="AS123">
        <f t="shared" si="16"/>
        <v>28.528657103178102</v>
      </c>
      <c r="AT123">
        <f t="shared" si="17"/>
        <v>28.083427642400299</v>
      </c>
      <c r="AU123">
        <f t="shared" si="18"/>
        <v>27.492747039681198</v>
      </c>
      <c r="AW123">
        <f t="shared" si="19"/>
        <v>26.236264633111201</v>
      </c>
    </row>
    <row r="124" spans="1:49" x14ac:dyDescent="0.3">
      <c r="A124" s="33" t="s">
        <v>49</v>
      </c>
      <c r="B124" s="37">
        <v>7.9652853650765501</v>
      </c>
      <c r="C124" s="37">
        <v>18.583650746563801</v>
      </c>
      <c r="E124" s="33" t="s">
        <v>49</v>
      </c>
      <c r="F124" s="43">
        <v>7.7680817439177599</v>
      </c>
      <c r="G124" s="43">
        <v>16.604178540955299</v>
      </c>
      <c r="I124" s="33" t="s">
        <v>49</v>
      </c>
      <c r="J124" s="37">
        <v>7.9708112207379598</v>
      </c>
      <c r="K124" s="37">
        <v>18.872813415105998</v>
      </c>
      <c r="M124" s="33" t="s">
        <v>49</v>
      </c>
      <c r="N124" s="43">
        <v>7.9523507244678102</v>
      </c>
      <c r="O124" s="43">
        <v>18.701081408138499</v>
      </c>
      <c r="Q124" s="33" t="s">
        <v>49</v>
      </c>
      <c r="R124" s="43">
        <v>7.1646759108626199</v>
      </c>
      <c r="S124" s="43">
        <v>17.445099855669401</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9.1440216751465595</v>
      </c>
      <c r="AE124">
        <f t="shared" si="11"/>
        <v>9.0068211499526694</v>
      </c>
      <c r="AF124">
        <f t="shared" si="12"/>
        <v>9.14118712147358</v>
      </c>
      <c r="AG124">
        <f t="shared" si="13"/>
        <v>8.7029863976905606</v>
      </c>
      <c r="AI124">
        <f t="shared" si="14"/>
        <v>7.8545924085056003</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19.989952082565399</v>
      </c>
      <c r="AS124">
        <f t="shared" si="16"/>
        <v>20.1272249510371</v>
      </c>
      <c r="AT124">
        <f t="shared" si="17"/>
        <v>21.256106271915701</v>
      </c>
      <c r="AU124">
        <f t="shared" si="18"/>
        <v>17.541719458350901</v>
      </c>
      <c r="AW124">
        <f t="shared" si="19"/>
        <v>16.341283170762399</v>
      </c>
    </row>
    <row r="125" spans="1:49" x14ac:dyDescent="0.3">
      <c r="A125" s="33" t="s">
        <v>113</v>
      </c>
      <c r="B125" s="37">
        <v>9.0282104865299804</v>
      </c>
      <c r="C125" s="37">
        <v>14.028453552578901</v>
      </c>
      <c r="E125" s="33" t="s">
        <v>113</v>
      </c>
      <c r="F125" s="43">
        <v>8.6988578726194898</v>
      </c>
      <c r="G125" s="43">
        <v>13.279993363044101</v>
      </c>
      <c r="I125" s="33" t="s">
        <v>113</v>
      </c>
      <c r="J125" s="37">
        <v>9.0620529849574805</v>
      </c>
      <c r="K125" s="37">
        <v>14.1816337782851</v>
      </c>
      <c r="M125" s="33" t="s">
        <v>113</v>
      </c>
      <c r="N125" s="43">
        <v>8.7878503768597493</v>
      </c>
      <c r="O125" s="43">
        <v>13.7182702733254</v>
      </c>
      <c r="Q125" s="33" t="s">
        <v>113</v>
      </c>
      <c r="R125" s="43">
        <v>7.9172851175092802</v>
      </c>
      <c r="S125" s="43">
        <v>12.6609934057771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10.666117997153499</v>
      </c>
      <c r="AE125">
        <f t="shared" si="11"/>
        <v>10.6532979903834</v>
      </c>
      <c r="AF125">
        <f t="shared" si="12"/>
        <v>10.766423888172101</v>
      </c>
      <c r="AG125">
        <f t="shared" si="13"/>
        <v>10.9153062520794</v>
      </c>
      <c r="AI125">
        <f t="shared" si="14"/>
        <v>10.259755187711701</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51.022919808940003</v>
      </c>
      <c r="AS125">
        <f t="shared" si="16"/>
        <v>49.324023483753798</v>
      </c>
      <c r="AT125">
        <f t="shared" si="17"/>
        <v>48.948097156797203</v>
      </c>
      <c r="AU125">
        <f t="shared" si="18"/>
        <v>49.5901727981364</v>
      </c>
      <c r="AW125">
        <f t="shared" si="19"/>
        <v>56.508951130140503</v>
      </c>
    </row>
    <row r="126" spans="1:49" x14ac:dyDescent="0.3">
      <c r="A126" s="33" t="s">
        <v>167</v>
      </c>
      <c r="B126" s="37">
        <v>7.9836690926593503</v>
      </c>
      <c r="C126" s="37">
        <v>17.2539347173682</v>
      </c>
      <c r="E126" s="33" t="s">
        <v>167</v>
      </c>
      <c r="F126" s="43">
        <v>8.2709440106610597</v>
      </c>
      <c r="G126" s="43">
        <v>13.0805293914591</v>
      </c>
      <c r="I126" s="33" t="s">
        <v>167</v>
      </c>
      <c r="J126" s="37">
        <v>8.1407153007258195</v>
      </c>
      <c r="K126" s="37">
        <v>13.324478457105499</v>
      </c>
      <c r="M126" s="33" t="s">
        <v>167</v>
      </c>
      <c r="N126" s="43">
        <v>8.0140693189418197</v>
      </c>
      <c r="O126" s="43">
        <v>13.3741484516285</v>
      </c>
      <c r="Q126" s="33" t="s">
        <v>167</v>
      </c>
      <c r="R126" s="43">
        <v>7.2630761509612398</v>
      </c>
      <c r="S126" s="43">
        <v>12.466523310840699</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9.5097654001516805</v>
      </c>
      <c r="AE126">
        <f t="shared" si="11"/>
        <v>8.6569922893499403</v>
      </c>
      <c r="AF126">
        <f t="shared" si="12"/>
        <v>8.9188717022500708</v>
      </c>
      <c r="AG126">
        <f t="shared" si="13"/>
        <v>8.6863436925537307</v>
      </c>
      <c r="AI126">
        <f t="shared" si="14"/>
        <v>7.54749407309167</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24.1354338460139</v>
      </c>
      <c r="AS126">
        <f t="shared" si="16"/>
        <v>25.024662104374102</v>
      </c>
      <c r="AT126">
        <f t="shared" si="17"/>
        <v>25.657820368972398</v>
      </c>
      <c r="AU126">
        <f t="shared" si="18"/>
        <v>26.224723805186802</v>
      </c>
      <c r="AW126">
        <f t="shared" si="19"/>
        <v>25.5423538530206</v>
      </c>
    </row>
    <row r="127" spans="1:49" x14ac:dyDescent="0.3">
      <c r="A127" s="33" t="s">
        <v>179</v>
      </c>
      <c r="B127" s="37">
        <v>9.2718144664728293</v>
      </c>
      <c r="C127" s="37">
        <v>18.3030358595067</v>
      </c>
      <c r="E127" s="33" t="s">
        <v>179</v>
      </c>
      <c r="F127" s="43">
        <v>9.0869743356189208</v>
      </c>
      <c r="G127" s="43">
        <v>16.980575472006599</v>
      </c>
      <c r="I127" s="33" t="s">
        <v>179</v>
      </c>
      <c r="J127" s="37">
        <v>9.3065912718936499</v>
      </c>
      <c r="K127" s="37">
        <v>18.207854151489499</v>
      </c>
      <c r="M127" s="33" t="s">
        <v>179</v>
      </c>
      <c r="N127" s="43">
        <v>8.8180665498532704</v>
      </c>
      <c r="O127" s="43">
        <v>18.003567111165498</v>
      </c>
      <c r="Q127" s="33" t="s">
        <v>179</v>
      </c>
      <c r="R127" s="43">
        <v>8.2298842833042904</v>
      </c>
      <c r="S127" s="43">
        <v>17.353542475747599</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8.8719806547454194</v>
      </c>
      <c r="AE127">
        <f t="shared" si="11"/>
        <v>9.0521857118235101</v>
      </c>
      <c r="AF127">
        <f t="shared" si="12"/>
        <v>9.3710558930252095</v>
      </c>
      <c r="AG127">
        <f t="shared" si="13"/>
        <v>8.72401380009733</v>
      </c>
      <c r="AI127">
        <f t="shared" si="14"/>
        <v>7.9592620310066096</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16.7574520979447</v>
      </c>
      <c r="AS127">
        <f t="shared" si="16"/>
        <v>13.275187099284</v>
      </c>
      <c r="AT127">
        <f t="shared" si="17"/>
        <v>27.836230522745499</v>
      </c>
      <c r="AU127">
        <f t="shared" si="18"/>
        <v>16.751128532524799</v>
      </c>
      <c r="AW127">
        <f t="shared" si="19"/>
        <v>15.244345065460699</v>
      </c>
    </row>
    <row r="128" spans="1:49" x14ac:dyDescent="0.3">
      <c r="A128" s="33" t="s">
        <v>222</v>
      </c>
      <c r="B128" s="37">
        <v>8.1781574265622101</v>
      </c>
      <c r="C128" s="37">
        <v>17.819367660743598</v>
      </c>
      <c r="E128" s="33" t="s">
        <v>222</v>
      </c>
      <c r="F128" s="43">
        <v>8.23178686863392</v>
      </c>
      <c r="G128" s="43">
        <v>16.111748220540001</v>
      </c>
      <c r="I128" s="33" t="s">
        <v>222</v>
      </c>
      <c r="J128" s="37">
        <v>8.1073282002582108</v>
      </c>
      <c r="K128" s="37">
        <v>16.517762163798899</v>
      </c>
      <c r="M128" s="33" t="s">
        <v>222</v>
      </c>
      <c r="N128" s="43">
        <v>7.9690828065677</v>
      </c>
      <c r="O128" s="43">
        <v>19.0455809153048</v>
      </c>
      <c r="Q128" s="33" t="s">
        <v>222</v>
      </c>
      <c r="R128" s="43">
        <v>7.3276154900245603</v>
      </c>
      <c r="S128" s="43">
        <v>17.712042186579001</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7.9473133293966498</v>
      </c>
      <c r="AE128">
        <f t="shared" si="11"/>
        <v>11.014561069633499</v>
      </c>
      <c r="AF128">
        <f t="shared" si="12"/>
        <v>8.4064019905894405</v>
      </c>
      <c r="AG128">
        <f t="shared" si="13"/>
        <v>8.4195449894237093</v>
      </c>
      <c r="AI128">
        <f t="shared" si="14"/>
        <v>7.1400717611197502</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51.6387427514249</v>
      </c>
      <c r="AS128">
        <f t="shared" si="16"/>
        <v>58.884151576198597</v>
      </c>
      <c r="AT128">
        <f t="shared" si="17"/>
        <v>55.122281973117502</v>
      </c>
      <c r="AU128">
        <f t="shared" si="18"/>
        <v>53.205579356181303</v>
      </c>
      <c r="AW128">
        <f t="shared" si="19"/>
        <v>40.187635915922499</v>
      </c>
    </row>
    <row r="129" spans="1:49" x14ac:dyDescent="0.3">
      <c r="A129" s="33" t="s">
        <v>1287</v>
      </c>
      <c r="B129" s="37">
        <v>11.047480098763801</v>
      </c>
      <c r="C129" s="37">
        <v>23.900019507004799</v>
      </c>
      <c r="E129" s="33" t="s">
        <v>1287</v>
      </c>
      <c r="F129" s="43">
        <v>10.7221600327487</v>
      </c>
      <c r="G129" s="43">
        <v>22.923764896074399</v>
      </c>
      <c r="I129" s="33" t="s">
        <v>1287</v>
      </c>
      <c r="J129" s="37">
        <v>11.0143002670457</v>
      </c>
      <c r="K129" s="37">
        <v>23.501600785912199</v>
      </c>
      <c r="M129" s="33" t="s">
        <v>1287</v>
      </c>
      <c r="N129" s="43">
        <v>10.494865175878701</v>
      </c>
      <c r="O129" s="43">
        <v>23.787162588108401</v>
      </c>
      <c r="Q129" s="33" t="s">
        <v>1287</v>
      </c>
      <c r="R129" s="43">
        <v>9.7809914753249707</v>
      </c>
      <c r="S129" s="43">
        <v>24.155927148783</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8.1243956271732305</v>
      </c>
      <c r="AE129">
        <f t="shared" si="11"/>
        <v>8.0131684066125697</v>
      </c>
      <c r="AF129">
        <f t="shared" si="12"/>
        <v>8.2163957093676601</v>
      </c>
      <c r="AG129">
        <f t="shared" si="13"/>
        <v>8.1076152851406906</v>
      </c>
      <c r="AI129">
        <f t="shared" si="14"/>
        <v>7.1431984461033702</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13.193401606614399</v>
      </c>
      <c r="AS129">
        <f t="shared" si="16"/>
        <v>13.4857108868626</v>
      </c>
      <c r="AT129">
        <f t="shared" si="17"/>
        <v>15.019111959477801</v>
      </c>
      <c r="AU129">
        <f t="shared" si="18"/>
        <v>13.5136274371444</v>
      </c>
      <c r="AW129">
        <f t="shared" si="19"/>
        <v>13.6482733692094</v>
      </c>
    </row>
    <row r="130" spans="1:49" x14ac:dyDescent="0.3">
      <c r="A130" s="33" t="s">
        <v>234</v>
      </c>
      <c r="B130" s="37">
        <v>10.4674428402391</v>
      </c>
      <c r="C130" s="37">
        <v>25.656470393788101</v>
      </c>
      <c r="E130" s="33" t="s">
        <v>234</v>
      </c>
      <c r="F130" s="43">
        <v>10.3517559894662</v>
      </c>
      <c r="G130" s="43">
        <v>25.740518654687602</v>
      </c>
      <c r="I130" s="33" t="s">
        <v>234</v>
      </c>
      <c r="J130" s="37">
        <v>11.0533554021422</v>
      </c>
      <c r="K130" s="37">
        <v>25.961874977312199</v>
      </c>
      <c r="M130" s="33" t="s">
        <v>234</v>
      </c>
      <c r="N130" s="43">
        <v>9.5889668020406909</v>
      </c>
      <c r="O130" s="43">
        <v>26.999925804945399</v>
      </c>
      <c r="Q130" s="33" t="s">
        <v>234</v>
      </c>
      <c r="R130" s="43">
        <v>9.4445083107579997</v>
      </c>
      <c r="S130" s="43">
        <v>27.164536225397999</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11.166870975579601</v>
      </c>
      <c r="AE130">
        <f t="shared" si="11"/>
        <v>12.739176448206999</v>
      </c>
      <c r="AF130">
        <f t="shared" si="12"/>
        <v>11.5192826397512</v>
      </c>
      <c r="AG130">
        <f t="shared" si="13"/>
        <v>11.096351570229</v>
      </c>
      <c r="AI130">
        <f t="shared" si="14"/>
        <v>10.276988808639199</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37.8146075617313</v>
      </c>
      <c r="AS130">
        <f t="shared" si="16"/>
        <v>43.914107331056698</v>
      </c>
      <c r="AT130">
        <f t="shared" si="17"/>
        <v>39.922804797134503</v>
      </c>
      <c r="AU130">
        <f t="shared" si="18"/>
        <v>36.715916374077999</v>
      </c>
      <c r="AW130">
        <f t="shared" si="19"/>
        <v>36.6555647751496</v>
      </c>
    </row>
    <row r="131" spans="1:49" x14ac:dyDescent="0.3">
      <c r="A131" s="33" t="s">
        <v>262</v>
      </c>
      <c r="B131" s="37">
        <v>7.9111469442396896</v>
      </c>
      <c r="C131" s="37">
        <v>14.344200426013201</v>
      </c>
      <c r="E131" s="33" t="s">
        <v>262</v>
      </c>
      <c r="F131" s="43">
        <v>8.1586979034206504</v>
      </c>
      <c r="G131" s="43">
        <v>13.144468017021</v>
      </c>
      <c r="I131" s="33" t="s">
        <v>262</v>
      </c>
      <c r="J131" s="37">
        <v>8.3031160988838302</v>
      </c>
      <c r="K131" s="37">
        <v>14.6535185283147</v>
      </c>
      <c r="M131" s="33" t="s">
        <v>262</v>
      </c>
      <c r="N131" s="43">
        <v>8.4375870712913397</v>
      </c>
      <c r="O131" s="43">
        <v>15.2450652146584</v>
      </c>
      <c r="Q131" s="33" t="s">
        <v>262</v>
      </c>
      <c r="R131" s="43">
        <v>7.50713925163575</v>
      </c>
      <c r="S131" s="43">
        <v>13.581439431647</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7.7900458350385904</v>
      </c>
      <c r="AE131">
        <f t="shared" ref="AE131:AE194" si="21">VLOOKUP($AA131,$E$4:$F$364,2,FALSE)</f>
        <v>7.6944872993140896</v>
      </c>
      <c r="AF131">
        <f t="shared" ref="AF131:AF194" si="22">VLOOKUP($AA131,$I$4:$J$364,2,FALSE)</f>
        <v>7.8204655720526803</v>
      </c>
      <c r="AG131">
        <f t="shared" ref="AG131:AG194" si="23">VLOOKUP($AA131,$M$4:$N$364,2,FALSE)</f>
        <v>7.7075543885625502</v>
      </c>
      <c r="AI131">
        <f t="shared" ref="AI131:AI194" si="24">VLOOKUP($AA131,$Q$4:$R$364,2,FALSE)</f>
        <v>7.0227467357034596</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16.239741638232999</v>
      </c>
      <c r="AS131">
        <f t="shared" ref="AS131:AS194" si="26">VLOOKUP($AO131,$E$4:$G$364,3,FALSE)</f>
        <v>15.874588088316401</v>
      </c>
      <c r="AT131">
        <f t="shared" ref="AT131:AT194" si="27">VLOOKUP($AO131,$I$4:$K$364,3,FALSE)</f>
        <v>17.327611802047901</v>
      </c>
      <c r="AU131">
        <f t="shared" ref="AU131:AU194" si="28">VLOOKUP($AO131,$M$4:$O$364,3,FALSE)</f>
        <v>17.500627832461198</v>
      </c>
      <c r="AW131">
        <f t="shared" ref="AW131:AW194" si="29">VLOOKUP($AO131,$Q$4:$S$364,3,FALSE)</f>
        <v>16.4346520261353</v>
      </c>
    </row>
    <row r="132" spans="1:49" x14ac:dyDescent="0.3">
      <c r="A132" s="33" t="s">
        <v>274</v>
      </c>
      <c r="B132" s="37">
        <v>8.3496668450446805</v>
      </c>
      <c r="C132" s="37">
        <v>14.203043834445401</v>
      </c>
      <c r="E132" s="33" t="s">
        <v>274</v>
      </c>
      <c r="F132" s="43">
        <v>8.5208507294387097</v>
      </c>
      <c r="G132" s="43">
        <v>15.6576548991381</v>
      </c>
      <c r="I132" s="33" t="s">
        <v>274</v>
      </c>
      <c r="J132" s="37">
        <v>8.7033346167722794</v>
      </c>
      <c r="K132" s="37">
        <v>13.530188177818699</v>
      </c>
      <c r="M132" s="33" t="s">
        <v>274</v>
      </c>
      <c r="N132" s="43">
        <v>8.3943815145870992</v>
      </c>
      <c r="O132" s="43">
        <v>12.8145568763562</v>
      </c>
      <c r="Q132" s="33" t="s">
        <v>274</v>
      </c>
      <c r="R132" s="43">
        <v>7.70110926915474</v>
      </c>
      <c r="S132" s="43">
        <v>12.309046580656</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8.5839558102906999</v>
      </c>
      <c r="AE132">
        <f t="shared" si="21"/>
        <v>8.4880644987160405</v>
      </c>
      <c r="AF132">
        <f t="shared" si="22"/>
        <v>8.7587933042279094</v>
      </c>
      <c r="AG132">
        <f t="shared" si="23"/>
        <v>8.5131048518183405</v>
      </c>
      <c r="AI132">
        <f t="shared" si="24"/>
        <v>7.8932036110209403</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21.096491468113602</v>
      </c>
      <c r="AS132">
        <f t="shared" si="26"/>
        <v>20.3324183340183</v>
      </c>
      <c r="AT132">
        <f t="shared" si="27"/>
        <v>16.523678364330799</v>
      </c>
      <c r="AU132">
        <f t="shared" si="28"/>
        <v>16.615496197192101</v>
      </c>
      <c r="AW132">
        <f t="shared" si="29"/>
        <v>16.136665279716901</v>
      </c>
    </row>
    <row r="133" spans="1:49" x14ac:dyDescent="0.3">
      <c r="A133" s="33" t="s">
        <v>341</v>
      </c>
      <c r="B133" s="37">
        <v>8.8368946200671292</v>
      </c>
      <c r="C133" s="37">
        <v>18.792004464374301</v>
      </c>
      <c r="E133" s="33" t="s">
        <v>341</v>
      </c>
      <c r="F133" s="43">
        <v>8.7980438043873992</v>
      </c>
      <c r="G133" s="43">
        <v>16.523209219107098</v>
      </c>
      <c r="I133" s="33" t="s">
        <v>341</v>
      </c>
      <c r="J133" s="37">
        <v>8.9654174698821194</v>
      </c>
      <c r="K133" s="37">
        <v>20.1426432562629</v>
      </c>
      <c r="M133" s="33" t="s">
        <v>341</v>
      </c>
      <c r="N133" s="43">
        <v>8.7789618479718108</v>
      </c>
      <c r="O133" s="43">
        <v>16.8639772343342</v>
      </c>
      <c r="Q133" s="33" t="s">
        <v>341</v>
      </c>
      <c r="R133" s="43">
        <v>8.0566818149988304</v>
      </c>
      <c r="S133" s="43">
        <v>16.115126297786901</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8.7372039817004605</v>
      </c>
      <c r="AE133">
        <f t="shared" si="21"/>
        <v>10.9265004433186</v>
      </c>
      <c r="AF133">
        <f t="shared" si="22"/>
        <v>8.9041905452904597</v>
      </c>
      <c r="AG133">
        <f t="shared" si="23"/>
        <v>8.7776539134762199</v>
      </c>
      <c r="AI133">
        <f t="shared" si="24"/>
        <v>7.64198772635363</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14.4264443608925</v>
      </c>
      <c r="AS133">
        <f t="shared" si="26"/>
        <v>21.291623310755899</v>
      </c>
      <c r="AT133">
        <f t="shared" si="27"/>
        <v>14.7338188944292</v>
      </c>
      <c r="AU133">
        <f t="shared" si="28"/>
        <v>12.9608344870534</v>
      </c>
      <c r="AW133">
        <f t="shared" si="29"/>
        <v>12.411704190080799</v>
      </c>
    </row>
    <row r="134" spans="1:49" x14ac:dyDescent="0.3">
      <c r="A134" s="33" t="s">
        <v>56</v>
      </c>
      <c r="B134" s="37">
        <v>7.9880132033193396</v>
      </c>
      <c r="C134" s="37">
        <v>25.327873500545198</v>
      </c>
      <c r="E134" s="33" t="s">
        <v>56</v>
      </c>
      <c r="F134" s="43">
        <v>7.9277057898208803</v>
      </c>
      <c r="G134" s="43">
        <v>23.3476500823738</v>
      </c>
      <c r="I134" s="33" t="s">
        <v>56</v>
      </c>
      <c r="J134" s="37">
        <v>7.9851299616749296</v>
      </c>
      <c r="K134" s="37">
        <v>25.4644223165432</v>
      </c>
      <c r="M134" s="33" t="s">
        <v>56</v>
      </c>
      <c r="N134" s="43">
        <v>8.2727207828213096</v>
      </c>
      <c r="O134" s="43">
        <v>17.1027151687097</v>
      </c>
      <c r="Q134" s="33" t="s">
        <v>56</v>
      </c>
      <c r="R134" s="43">
        <v>7.6397765481339404</v>
      </c>
      <c r="S134" s="43">
        <v>16.247191895424301</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8.18730883338357</v>
      </c>
      <c r="AE134">
        <f t="shared" si="21"/>
        <v>8.5742848659505704</v>
      </c>
      <c r="AF134">
        <f t="shared" si="22"/>
        <v>8.1027217800945603</v>
      </c>
      <c r="AG134">
        <f t="shared" si="23"/>
        <v>8.2516069980820692</v>
      </c>
      <c r="AI134">
        <f t="shared" si="24"/>
        <v>7.7494402709830803</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21.479337103472599</v>
      </c>
      <c r="AS134">
        <f t="shared" si="26"/>
        <v>21.770436652947001</v>
      </c>
      <c r="AT134">
        <f t="shared" si="27"/>
        <v>24.047292354481499</v>
      </c>
      <c r="AU134">
        <f t="shared" si="28"/>
        <v>22.928921441178201</v>
      </c>
      <c r="AW134">
        <f t="shared" si="29"/>
        <v>20.7086616261724</v>
      </c>
    </row>
    <row r="135" spans="1:49" x14ac:dyDescent="0.3">
      <c r="A135" s="33" t="s">
        <v>96</v>
      </c>
      <c r="B135" s="37">
        <v>8.8719806547454194</v>
      </c>
      <c r="C135" s="37">
        <v>16.7574520979447</v>
      </c>
      <c r="E135" s="33" t="s">
        <v>96</v>
      </c>
      <c r="F135" s="43">
        <v>9.0521857118235101</v>
      </c>
      <c r="G135" s="43">
        <v>13.275187099284</v>
      </c>
      <c r="I135" s="33" t="s">
        <v>96</v>
      </c>
      <c r="J135" s="37">
        <v>9.3710558930252095</v>
      </c>
      <c r="K135" s="37">
        <v>27.836230522745499</v>
      </c>
      <c r="M135" s="33" t="s">
        <v>96</v>
      </c>
      <c r="N135" s="43">
        <v>8.72401380009733</v>
      </c>
      <c r="O135" s="43">
        <v>16.751128532524799</v>
      </c>
      <c r="Q135" s="33" t="s">
        <v>96</v>
      </c>
      <c r="R135" s="43">
        <v>7.9592620310066096</v>
      </c>
      <c r="S135" s="43">
        <v>15.244345065460699</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8.1182906001581205</v>
      </c>
      <c r="AE135">
        <f t="shared" si="21"/>
        <v>7.9446784962453298</v>
      </c>
      <c r="AF135">
        <f t="shared" si="22"/>
        <v>8.6658434826695405</v>
      </c>
      <c r="AG135">
        <f t="shared" si="23"/>
        <v>8.3140786238496194</v>
      </c>
      <c r="AI135">
        <f t="shared" si="24"/>
        <v>7.4092209265845304</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10.259375287356301</v>
      </c>
      <c r="AS135">
        <f t="shared" si="26"/>
        <v>9.5650446878233293</v>
      </c>
      <c r="AT135">
        <f t="shared" si="27"/>
        <v>10.486847196050199</v>
      </c>
      <c r="AU135">
        <f t="shared" si="28"/>
        <v>10.4431324429826</v>
      </c>
      <c r="AW135">
        <f t="shared" si="29"/>
        <v>8.9348424129817197</v>
      </c>
    </row>
    <row r="136" spans="1:49" x14ac:dyDescent="0.3">
      <c r="A136" s="33" t="s">
        <v>159</v>
      </c>
      <c r="B136" s="37">
        <v>8.1802208937101906</v>
      </c>
      <c r="C136" s="37">
        <v>19.815938015879301</v>
      </c>
      <c r="E136" s="33" t="s">
        <v>159</v>
      </c>
      <c r="F136" s="43">
        <v>8.1886079683757504</v>
      </c>
      <c r="G136" s="43">
        <v>13.9803090297293</v>
      </c>
      <c r="I136" s="33" t="s">
        <v>159</v>
      </c>
      <c r="J136" s="37">
        <v>8.5342768637149202</v>
      </c>
      <c r="K136" s="37">
        <v>14.8932256619914</v>
      </c>
      <c r="M136" s="33" t="s">
        <v>159</v>
      </c>
      <c r="N136" s="43">
        <v>8.1365175268841501</v>
      </c>
      <c r="O136" s="43">
        <v>14.018080045956999</v>
      </c>
      <c r="Q136" s="33" t="s">
        <v>159</v>
      </c>
      <c r="R136" s="43">
        <v>7.5389078257729301</v>
      </c>
      <c r="S136" s="43">
        <v>12.6087472054496</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8.3639713996653704</v>
      </c>
      <c r="AE136">
        <f t="shared" si="21"/>
        <v>8.3064895164591999</v>
      </c>
      <c r="AF136">
        <f t="shared" si="22"/>
        <v>8.8141646783405196</v>
      </c>
      <c r="AG136">
        <f t="shared" si="23"/>
        <v>8.3934118337807799</v>
      </c>
      <c r="AI136">
        <f t="shared" si="24"/>
        <v>7.7565848779830002</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12.7733362085658</v>
      </c>
      <c r="AS136">
        <f t="shared" si="26"/>
        <v>13.268263338559199</v>
      </c>
      <c r="AT136">
        <f t="shared" si="27"/>
        <v>13.886534004708</v>
      </c>
      <c r="AU136">
        <f t="shared" si="28"/>
        <v>13.9877011539909</v>
      </c>
      <c r="AW136">
        <f t="shared" si="29"/>
        <v>13.448801299932301</v>
      </c>
    </row>
    <row r="137" spans="1:49" x14ac:dyDescent="0.3">
      <c r="A137" s="33" t="s">
        <v>181</v>
      </c>
      <c r="B137" s="37">
        <v>8.5674197449635905</v>
      </c>
      <c r="C137" s="37">
        <v>12.757388113926201</v>
      </c>
      <c r="E137" s="33" t="s">
        <v>181</v>
      </c>
      <c r="F137" s="43">
        <v>8.3711980794206795</v>
      </c>
      <c r="G137" s="43">
        <v>11.995820398322101</v>
      </c>
      <c r="I137" s="33" t="s">
        <v>181</v>
      </c>
      <c r="J137" s="37">
        <v>8.69207881273441</v>
      </c>
      <c r="K137" s="37">
        <v>12.992064232037899</v>
      </c>
      <c r="M137" s="33" t="s">
        <v>181</v>
      </c>
      <c r="N137" s="43">
        <v>8.4562929705188896</v>
      </c>
      <c r="O137" s="43">
        <v>12.790079495974901</v>
      </c>
      <c r="Q137" s="33" t="s">
        <v>181</v>
      </c>
      <c r="R137" s="43">
        <v>7.8344322893285101</v>
      </c>
      <c r="S137" s="43">
        <v>12.233412640790601</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9.5791763644861305</v>
      </c>
      <c r="AE137">
        <f t="shared" si="21"/>
        <v>9.4422758669369102</v>
      </c>
      <c r="AF137">
        <f t="shared" si="22"/>
        <v>9.5081759645091406</v>
      </c>
      <c r="AG137">
        <f t="shared" si="23"/>
        <v>8.7169877854721101</v>
      </c>
      <c r="AI137">
        <f t="shared" si="24"/>
        <v>8.2339307837063291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20.764468463439101</v>
      </c>
      <c r="AS137">
        <f t="shared" si="26"/>
        <v>21.393148791186501</v>
      </c>
      <c r="AT137">
        <f t="shared" si="27"/>
        <v>36.637991853831601</v>
      </c>
      <c r="AU137">
        <f t="shared" si="28"/>
        <v>21.2221644709978</v>
      </c>
      <c r="AW137">
        <f t="shared" si="29"/>
        <v>21.289981562759799</v>
      </c>
    </row>
    <row r="138" spans="1:49" x14ac:dyDescent="0.3">
      <c r="A138" s="33" t="s">
        <v>249</v>
      </c>
      <c r="B138" s="37">
        <v>9.2240091460382008</v>
      </c>
      <c r="C138" s="37">
        <v>20.0513619837708</v>
      </c>
      <c r="E138" s="33" t="s">
        <v>249</v>
      </c>
      <c r="F138" s="43">
        <v>9.0875109730325292</v>
      </c>
      <c r="G138" s="43">
        <v>19.546294979554499</v>
      </c>
      <c r="I138" s="33" t="s">
        <v>249</v>
      </c>
      <c r="J138" s="37">
        <v>8.7572706496829902</v>
      </c>
      <c r="K138" s="37">
        <v>21.2630571705274</v>
      </c>
      <c r="M138" s="33" t="s">
        <v>249</v>
      </c>
      <c r="N138" s="43">
        <v>9.0846685285454303</v>
      </c>
      <c r="O138" s="43">
        <v>18.607825835655198</v>
      </c>
      <c r="Q138" s="33" t="s">
        <v>249</v>
      </c>
      <c r="R138" s="43">
        <v>8.2760966866366203</v>
      </c>
      <c r="S138" s="43">
        <v>18.036235421427001</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8.7864347535911396</v>
      </c>
      <c r="AE138">
        <f t="shared" si="21"/>
        <v>8.7134650107550495</v>
      </c>
      <c r="AF138">
        <f t="shared" si="22"/>
        <v>9.9513048724457693</v>
      </c>
      <c r="AG138">
        <f t="shared" si="23"/>
        <v>9.3668980293890503</v>
      </c>
      <c r="AI138">
        <f t="shared" si="24"/>
        <v>8.5892949896461204</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28.385415402124401</v>
      </c>
      <c r="AS138">
        <f t="shared" si="26"/>
        <v>30.612654851745202</v>
      </c>
      <c r="AT138">
        <f t="shared" si="27"/>
        <v>30.205297633303399</v>
      </c>
      <c r="AU138">
        <f t="shared" si="28"/>
        <v>28.844759681021301</v>
      </c>
      <c r="AW138">
        <f t="shared" si="29"/>
        <v>31.075901281870198</v>
      </c>
    </row>
    <row r="139" spans="1:49" x14ac:dyDescent="0.3">
      <c r="A139" s="33" t="s">
        <v>257</v>
      </c>
      <c r="B139" s="37">
        <v>9.1986646438733004</v>
      </c>
      <c r="C139" s="37">
        <v>17.0394044302456</v>
      </c>
      <c r="E139" s="33" t="s">
        <v>257</v>
      </c>
      <c r="F139" s="43">
        <v>9.1252970835094498</v>
      </c>
      <c r="G139" s="43">
        <v>16.276116702095401</v>
      </c>
      <c r="I139" s="33" t="s">
        <v>257</v>
      </c>
      <c r="J139" s="37">
        <v>9.5231993040862299</v>
      </c>
      <c r="K139" s="37">
        <v>17.435465678098499</v>
      </c>
      <c r="M139" s="33" t="s">
        <v>257</v>
      </c>
      <c r="N139" s="43">
        <v>9.3249811464674295</v>
      </c>
      <c r="O139" s="43">
        <v>16.190138784235</v>
      </c>
      <c r="Q139" s="33" t="s">
        <v>257</v>
      </c>
      <c r="R139" s="43">
        <v>8.6572622681787497</v>
      </c>
      <c r="S139" s="43">
        <v>15.723310007004301</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10.1547777752464</v>
      </c>
      <c r="AE139">
        <f t="shared" si="21"/>
        <v>10.216915215745599</v>
      </c>
      <c r="AF139">
        <f t="shared" si="22"/>
        <v>10.309541905602</v>
      </c>
      <c r="AG139">
        <f t="shared" si="23"/>
        <v>10.0012414311309</v>
      </c>
      <c r="AI139">
        <f t="shared" si="24"/>
        <v>9.7555967141396192</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33.716583913090702</v>
      </c>
      <c r="AS139">
        <f t="shared" si="26"/>
        <v>34.7804026384186</v>
      </c>
      <c r="AT139">
        <f t="shared" si="27"/>
        <v>36.657971363596403</v>
      </c>
      <c r="AU139">
        <f t="shared" si="28"/>
        <v>33.389230304872299</v>
      </c>
      <c r="AW139">
        <f t="shared" si="29"/>
        <v>36.576382507347503</v>
      </c>
    </row>
    <row r="140" spans="1:49" x14ac:dyDescent="0.3">
      <c r="A140" s="33" t="s">
        <v>258</v>
      </c>
      <c r="B140" s="37">
        <v>10.115697058545701</v>
      </c>
      <c r="C140" s="37">
        <v>27.147516604219099</v>
      </c>
      <c r="E140" s="33" t="s">
        <v>258</v>
      </c>
      <c r="F140" s="43">
        <v>10.124562172433899</v>
      </c>
      <c r="G140" s="43">
        <v>22.936366108830502</v>
      </c>
      <c r="I140" s="33" t="s">
        <v>258</v>
      </c>
      <c r="J140" s="37">
        <v>9.78960774690478</v>
      </c>
      <c r="K140" s="37">
        <v>27.852571885913999</v>
      </c>
      <c r="M140" s="33" t="s">
        <v>258</v>
      </c>
      <c r="N140" s="43">
        <v>9.6827724885719402</v>
      </c>
      <c r="O140" s="43">
        <v>27.138280241790699</v>
      </c>
      <c r="Q140" s="33" t="s">
        <v>258</v>
      </c>
      <c r="R140" s="43">
        <v>8.7219988064787994</v>
      </c>
      <c r="S140" s="43">
        <v>27.767031092602998</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8.2912412130590294</v>
      </c>
      <c r="AE140">
        <f t="shared" si="21"/>
        <v>8.1985568143607299</v>
      </c>
      <c r="AF140">
        <f t="shared" si="22"/>
        <v>8.2463256291165798</v>
      </c>
      <c r="AG140">
        <f t="shared" si="23"/>
        <v>8.1717835999412607</v>
      </c>
      <c r="AI140">
        <f t="shared" si="24"/>
        <v>7.4309774375951596</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17.089838832055701</v>
      </c>
      <c r="AS140">
        <f t="shared" si="26"/>
        <v>15.4709267326428</v>
      </c>
      <c r="AT140">
        <f t="shared" si="27"/>
        <v>12.979119661951399</v>
      </c>
      <c r="AU140">
        <f t="shared" si="28"/>
        <v>14.6433782957047</v>
      </c>
      <c r="AW140">
        <f t="shared" si="29"/>
        <v>15.961885748270999</v>
      </c>
    </row>
    <row r="141" spans="1:49" x14ac:dyDescent="0.3">
      <c r="A141" s="33" t="s">
        <v>271</v>
      </c>
      <c r="B141" s="37">
        <v>8.3803982807667001</v>
      </c>
      <c r="C141" s="37">
        <v>12.6064209339399</v>
      </c>
      <c r="E141" s="33" t="s">
        <v>271</v>
      </c>
      <c r="F141" s="43">
        <v>8.3811428423276908</v>
      </c>
      <c r="G141" s="43">
        <v>11.481581756002701</v>
      </c>
      <c r="I141" s="33" t="s">
        <v>271</v>
      </c>
      <c r="J141" s="37">
        <v>8.9265883187444999</v>
      </c>
      <c r="K141" s="37">
        <v>13.7958328333832</v>
      </c>
      <c r="M141" s="33" t="s">
        <v>271</v>
      </c>
      <c r="N141" s="43">
        <v>8.3600213099294702</v>
      </c>
      <c r="O141" s="43">
        <v>12.855784103628499</v>
      </c>
      <c r="Q141" s="33" t="s">
        <v>271</v>
      </c>
      <c r="R141" s="43">
        <v>7.5943738441762303</v>
      </c>
      <c r="S141" s="43">
        <v>11.613282520774</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9.0282104865299804</v>
      </c>
      <c r="AE141">
        <f t="shared" si="21"/>
        <v>8.6988578726194898</v>
      </c>
      <c r="AF141">
        <f t="shared" si="22"/>
        <v>9.0620529849574805</v>
      </c>
      <c r="AG141">
        <f t="shared" si="23"/>
        <v>8.7878503768597493</v>
      </c>
      <c r="AI141">
        <f t="shared" si="24"/>
        <v>7.9172851175092802</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14.028453552578901</v>
      </c>
      <c r="AS141">
        <f t="shared" si="26"/>
        <v>13.279993363044101</v>
      </c>
      <c r="AT141">
        <f t="shared" si="27"/>
        <v>14.1816337782851</v>
      </c>
      <c r="AU141">
        <f t="shared" si="28"/>
        <v>13.7182702733254</v>
      </c>
      <c r="AW141">
        <f t="shared" si="29"/>
        <v>12.6609934057771</v>
      </c>
    </row>
    <row r="142" spans="1:49" x14ac:dyDescent="0.3">
      <c r="A142" s="33" t="s">
        <v>344</v>
      </c>
      <c r="B142" s="37">
        <v>8.8257794900596895</v>
      </c>
      <c r="C142" s="37">
        <v>14.6461085708975</v>
      </c>
      <c r="E142" s="33" t="s">
        <v>344</v>
      </c>
      <c r="F142" s="43">
        <v>8.8529889242277093</v>
      </c>
      <c r="G142" s="43">
        <v>14.95313571036</v>
      </c>
      <c r="I142" s="33" t="s">
        <v>344</v>
      </c>
      <c r="J142" s="37">
        <v>9.1331259286062707</v>
      </c>
      <c r="K142" s="37">
        <v>16.113554295615401</v>
      </c>
      <c r="M142" s="33" t="s">
        <v>344</v>
      </c>
      <c r="N142" s="43">
        <v>8.7180695159747206</v>
      </c>
      <c r="O142" s="43">
        <v>15.0414694490477</v>
      </c>
      <c r="Q142" s="33" t="s">
        <v>344</v>
      </c>
      <c r="R142" s="43">
        <v>7.9468466024920401</v>
      </c>
      <c r="S142" s="43">
        <v>14.496888319499901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8.1077213775896997</v>
      </c>
      <c r="AE142">
        <f t="shared" si="21"/>
        <v>8.0391684361188407</v>
      </c>
      <c r="AF142">
        <f t="shared" si="22"/>
        <v>8.7241711277969891</v>
      </c>
      <c r="AG142">
        <f t="shared" si="23"/>
        <v>8.4220613110600002</v>
      </c>
      <c r="AI142">
        <f t="shared" si="24"/>
        <v>7.5185884432834804</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12.0679580449896</v>
      </c>
      <c r="AS142">
        <f t="shared" si="26"/>
        <v>12.1138848909827</v>
      </c>
      <c r="AT142">
        <f t="shared" si="27"/>
        <v>14.348629282825801</v>
      </c>
      <c r="AU142">
        <f t="shared" si="28"/>
        <v>11.451173051081099</v>
      </c>
      <c r="AW142">
        <f t="shared" si="29"/>
        <v>9.5220612221195005</v>
      </c>
    </row>
    <row r="143" spans="1:49" x14ac:dyDescent="0.3">
      <c r="A143" s="33" t="s">
        <v>193</v>
      </c>
      <c r="B143" s="37">
        <v>9.5063676122888108</v>
      </c>
      <c r="C143" s="37">
        <v>16.629681926469601</v>
      </c>
      <c r="E143" s="33" t="s">
        <v>193</v>
      </c>
      <c r="F143" s="43">
        <v>10.1393081370347</v>
      </c>
      <c r="G143" s="43">
        <v>12.8558502609496</v>
      </c>
      <c r="I143" s="33" t="s">
        <v>193</v>
      </c>
      <c r="J143" s="37">
        <v>10.245429803207699</v>
      </c>
      <c r="K143" s="37">
        <v>13.5080228081982</v>
      </c>
      <c r="M143" s="33" t="s">
        <v>193</v>
      </c>
      <c r="N143" s="43">
        <v>9.9060149305471796</v>
      </c>
      <c r="O143" s="43">
        <v>13.1280700420901</v>
      </c>
      <c r="Q143" s="33" t="s">
        <v>193</v>
      </c>
      <c r="R143" s="43">
        <v>9.3382259588322807</v>
      </c>
      <c r="S143" s="43">
        <v>12.637410636275</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7.7206398770790399</v>
      </c>
      <c r="AE143">
        <f t="shared" si="21"/>
        <v>7.7168947231670497</v>
      </c>
      <c r="AF143">
        <f t="shared" si="22"/>
        <v>7.9939671890445503</v>
      </c>
      <c r="AG143">
        <f t="shared" si="23"/>
        <v>7.5809751010918998</v>
      </c>
      <c r="AI143">
        <f t="shared" si="24"/>
        <v>6.9646861695064501</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24.2112697747386</v>
      </c>
      <c r="AS143">
        <f t="shared" si="26"/>
        <v>23.4118102717742</v>
      </c>
      <c r="AT143">
        <f t="shared" si="27"/>
        <v>24.601838056935701</v>
      </c>
      <c r="AU143">
        <f t="shared" si="28"/>
        <v>25.084552851104601</v>
      </c>
      <c r="AW143">
        <f t="shared" si="29"/>
        <v>24.311248257809101</v>
      </c>
    </row>
    <row r="144" spans="1:49" x14ac:dyDescent="0.3">
      <c r="A144" s="33" t="s">
        <v>198</v>
      </c>
      <c r="B144" s="37">
        <v>8.5750881388008704</v>
      </c>
      <c r="C144" s="37">
        <v>13.551428061236599</v>
      </c>
      <c r="E144" s="33" t="s">
        <v>198</v>
      </c>
      <c r="F144" s="43">
        <v>8.3125843301482796</v>
      </c>
      <c r="G144" s="43">
        <v>12.9263191900846</v>
      </c>
      <c r="I144" s="33" t="s">
        <v>198</v>
      </c>
      <c r="J144" s="37">
        <v>8.8080815926012193</v>
      </c>
      <c r="K144" s="37">
        <v>14.4035890158613</v>
      </c>
      <c r="M144" s="33" t="s">
        <v>198</v>
      </c>
      <c r="N144" s="43">
        <v>8.5061353774238597</v>
      </c>
      <c r="O144" s="43">
        <v>13.7674402636016</v>
      </c>
      <c r="Q144" s="33" t="s">
        <v>198</v>
      </c>
      <c r="R144" s="43">
        <v>7.8856643683071201</v>
      </c>
      <c r="S144" s="43">
        <v>11.8092859749763</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8.9005642662126299</v>
      </c>
      <c r="AE144">
        <f t="shared" si="21"/>
        <v>8.6272299833488493</v>
      </c>
      <c r="AF144">
        <f t="shared" si="22"/>
        <v>8.9905174894491395</v>
      </c>
      <c r="AG144">
        <f t="shared" si="23"/>
        <v>8.3696114750475505</v>
      </c>
      <c r="AI144">
        <f t="shared" si="24"/>
        <v>7.3179422073629397</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17.278692266173199</v>
      </c>
      <c r="AS144">
        <f t="shared" si="26"/>
        <v>19.250588483452201</v>
      </c>
      <c r="AT144">
        <f t="shared" si="27"/>
        <v>18.391807587714499</v>
      </c>
      <c r="AU144">
        <f t="shared" si="28"/>
        <v>18.6042463959879</v>
      </c>
      <c r="AW144">
        <f t="shared" si="29"/>
        <v>17.207921905409599</v>
      </c>
    </row>
    <row r="145" spans="1:49" x14ac:dyDescent="0.3">
      <c r="A145" s="33" t="s">
        <v>220</v>
      </c>
      <c r="B145" s="37">
        <v>8.8171502248030595</v>
      </c>
      <c r="C145" s="37">
        <v>11.607908022846299</v>
      </c>
      <c r="E145" s="33" t="s">
        <v>220</v>
      </c>
      <c r="F145" s="43">
        <v>8.4876832651798608</v>
      </c>
      <c r="G145" s="43">
        <v>13.4624272850489</v>
      </c>
      <c r="I145" s="33" t="s">
        <v>220</v>
      </c>
      <c r="J145" s="37">
        <v>8.9823878911550494</v>
      </c>
      <c r="K145" s="37">
        <v>14.3005688747054</v>
      </c>
      <c r="M145" s="33" t="s">
        <v>220</v>
      </c>
      <c r="N145" s="43">
        <v>9.0610863190443798</v>
      </c>
      <c r="O145" s="43">
        <v>13.8642910277614</v>
      </c>
      <c r="Q145" s="33" t="s">
        <v>220</v>
      </c>
      <c r="R145" s="43">
        <v>7.8594583765838504</v>
      </c>
      <c r="S145" s="43">
        <v>12.3722581508197</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9.3101245338158396</v>
      </c>
      <c r="AE145">
        <f t="shared" si="21"/>
        <v>8.7188074026776992</v>
      </c>
      <c r="AF145">
        <f t="shared" si="22"/>
        <v>8.6325499050274104</v>
      </c>
      <c r="AG145">
        <f t="shared" si="23"/>
        <v>8.0635934636299993</v>
      </c>
      <c r="AI145">
        <f t="shared" si="24"/>
        <v>8.5151535873247397</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42.737641723587899</v>
      </c>
      <c r="AS145">
        <f t="shared" si="26"/>
        <v>45.523719455178799</v>
      </c>
      <c r="AT145">
        <f t="shared" si="27"/>
        <v>44.057348828242901</v>
      </c>
      <c r="AU145">
        <f t="shared" si="28"/>
        <v>45.713805762382599</v>
      </c>
      <c r="AW145">
        <f t="shared" si="29"/>
        <v>45.619232172996298</v>
      </c>
    </row>
    <row r="146" spans="1:49" x14ac:dyDescent="0.3">
      <c r="A146" s="33" t="s">
        <v>263</v>
      </c>
      <c r="B146" s="37">
        <v>9.2507028435595107</v>
      </c>
      <c r="C146" s="37">
        <v>21.643290137206399</v>
      </c>
      <c r="E146" s="33" t="s">
        <v>263</v>
      </c>
      <c r="F146" s="43">
        <v>9.7454720955876297</v>
      </c>
      <c r="G146" s="43">
        <v>23.675751501497501</v>
      </c>
      <c r="I146" s="33" t="s">
        <v>263</v>
      </c>
      <c r="J146" s="37">
        <v>9.9483458181732694</v>
      </c>
      <c r="K146" s="37">
        <v>23.702592365066199</v>
      </c>
      <c r="M146" s="33" t="s">
        <v>263</v>
      </c>
      <c r="N146" s="43">
        <v>8.57853643992987</v>
      </c>
      <c r="O146" s="43">
        <v>23.163007593260001</v>
      </c>
      <c r="Q146" s="33" t="s">
        <v>263</v>
      </c>
      <c r="R146" s="43">
        <v>8.0474969954249804</v>
      </c>
      <c r="S146" s="43">
        <v>23.786632511180201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9.1401368029892396</v>
      </c>
      <c r="AE146">
        <f t="shared" si="21"/>
        <v>8.8252211801752392</v>
      </c>
      <c r="AF146">
        <f t="shared" si="22"/>
        <v>8.9383197383634805</v>
      </c>
      <c r="AG146">
        <f t="shared" si="23"/>
        <v>9.0284295183847405</v>
      </c>
      <c r="AI146">
        <f t="shared" si="24"/>
        <v>8.1241844062448703</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12.8442359707536</v>
      </c>
      <c r="AS146">
        <f t="shared" si="26"/>
        <v>14.1503044873705</v>
      </c>
      <c r="AT146">
        <f t="shared" si="27"/>
        <v>14.081576275739</v>
      </c>
      <c r="AU146">
        <f t="shared" si="28"/>
        <v>14.184706703230001</v>
      </c>
      <c r="AW146">
        <f t="shared" si="29"/>
        <v>12.7566370984848</v>
      </c>
    </row>
    <row r="147" spans="1:49" x14ac:dyDescent="0.3">
      <c r="A147" s="33" t="s">
        <v>294</v>
      </c>
      <c r="B147" s="37">
        <v>8.3842508518921903</v>
      </c>
      <c r="C147" s="37">
        <v>10.8737262209126</v>
      </c>
      <c r="E147" s="33" t="s">
        <v>294</v>
      </c>
      <c r="F147" s="43">
        <v>8.2586332549613797</v>
      </c>
      <c r="G147" s="43">
        <v>11.2507490555489</v>
      </c>
      <c r="I147" s="33" t="s">
        <v>294</v>
      </c>
      <c r="J147" s="37">
        <v>8.3309212383898608</v>
      </c>
      <c r="K147" s="37">
        <v>13.575876270682601</v>
      </c>
      <c r="M147" s="33" t="s">
        <v>294</v>
      </c>
      <c r="N147" s="43">
        <v>8.2343776862751206</v>
      </c>
      <c r="O147" s="43">
        <v>10.727765723315301</v>
      </c>
      <c r="Q147" s="33" t="s">
        <v>294</v>
      </c>
      <c r="R147" s="43">
        <v>7.3530526409715797</v>
      </c>
      <c r="S147" s="43">
        <v>11.1342260754662</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10.669665369266699</v>
      </c>
      <c r="AE147">
        <f t="shared" si="21"/>
        <v>10.6909393013828</v>
      </c>
      <c r="AF147">
        <f t="shared" si="22"/>
        <v>10.5594754167206</v>
      </c>
      <c r="AG147">
        <f t="shared" si="23"/>
        <v>10.076314945803601</v>
      </c>
      <c r="AI147">
        <f t="shared" si="24"/>
        <v>9.6954779891383094</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30.636234026225399</v>
      </c>
      <c r="AS147">
        <f t="shared" si="26"/>
        <v>20.318091257312201</v>
      </c>
      <c r="AT147">
        <f t="shared" si="27"/>
        <v>21.0539006944962</v>
      </c>
      <c r="AU147">
        <f t="shared" si="28"/>
        <v>20.948725822102801</v>
      </c>
      <c r="AW147">
        <f t="shared" si="29"/>
        <v>20.8649524548415</v>
      </c>
    </row>
    <row r="148" spans="1:49" x14ac:dyDescent="0.3">
      <c r="A148" s="33" t="s">
        <v>1288</v>
      </c>
      <c r="B148" s="37">
        <v>8.0073135873402599</v>
      </c>
      <c r="C148" s="37">
        <v>12.9347237535814</v>
      </c>
      <c r="E148" s="33" t="s">
        <v>1288</v>
      </c>
      <c r="F148" s="43">
        <v>7.7329999961179503</v>
      </c>
      <c r="G148" s="43">
        <v>12.166710148286001</v>
      </c>
      <c r="I148" s="33" t="s">
        <v>1288</v>
      </c>
      <c r="J148" s="37">
        <v>8.1453664793478708</v>
      </c>
      <c r="K148" s="37">
        <v>13.2469952382367</v>
      </c>
      <c r="M148" s="33" t="s">
        <v>1288</v>
      </c>
      <c r="N148" s="43">
        <v>8.0015812962095598</v>
      </c>
      <c r="O148" s="43">
        <v>12.7594428929175</v>
      </c>
      <c r="Q148" s="33" t="s">
        <v>1288</v>
      </c>
      <c r="R148" s="43">
        <v>7.3010078365354296</v>
      </c>
      <c r="S148" s="43">
        <v>11.418957639763301</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9.9009171181804696</v>
      </c>
      <c r="AE148">
        <f t="shared" si="21"/>
        <v>9.8924652793333596</v>
      </c>
      <c r="AF148">
        <f t="shared" si="22"/>
        <v>9.8352915778242807</v>
      </c>
      <c r="AG148">
        <f t="shared" si="23"/>
        <v>9.25080810138288</v>
      </c>
      <c r="AI148">
        <f t="shared" si="24"/>
        <v>8.4331934538217794</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19.8128907947399</v>
      </c>
      <c r="AS148">
        <f t="shared" si="26"/>
        <v>19.8187185671962</v>
      </c>
      <c r="AT148">
        <f t="shared" si="27"/>
        <v>20.846185637660099</v>
      </c>
      <c r="AU148">
        <f t="shared" si="28"/>
        <v>21.1733463268449</v>
      </c>
      <c r="AW148">
        <f t="shared" si="29"/>
        <v>20.7084083208374</v>
      </c>
    </row>
    <row r="149" spans="1:49" x14ac:dyDescent="0.3">
      <c r="A149" s="33" t="s">
        <v>29</v>
      </c>
      <c r="B149" s="37">
        <v>7.8829570512305898</v>
      </c>
      <c r="C149" s="37">
        <v>13.1138638232036</v>
      </c>
      <c r="E149" s="33" t="s">
        <v>29</v>
      </c>
      <c r="F149" s="43">
        <v>7.49286462696627</v>
      </c>
      <c r="G149" s="43">
        <v>12.126331637194401</v>
      </c>
      <c r="I149" s="33" t="s">
        <v>29</v>
      </c>
      <c r="J149" s="37">
        <v>8.0387740929784908</v>
      </c>
      <c r="K149" s="37">
        <v>13.334557815029701</v>
      </c>
      <c r="M149" s="33" t="s">
        <v>29</v>
      </c>
      <c r="N149" s="43">
        <v>7.8611602276675798</v>
      </c>
      <c r="O149" s="43">
        <v>12.975532357235601</v>
      </c>
      <c r="Q149" s="33" t="s">
        <v>29</v>
      </c>
      <c r="R149" s="43">
        <v>7.1177424982601902</v>
      </c>
      <c r="S149" s="43">
        <v>11.570671520863799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8.1100166677507808</v>
      </c>
      <c r="AE149">
        <f t="shared" si="21"/>
        <v>7.9742944131526796</v>
      </c>
      <c r="AF149">
        <f t="shared" si="22"/>
        <v>8.4173793005413096</v>
      </c>
      <c r="AG149">
        <f t="shared" si="23"/>
        <v>8.8738094428602707</v>
      </c>
      <c r="AI149">
        <f t="shared" si="24"/>
        <v>7.3053280330310804</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10.491110084920599</v>
      </c>
      <c r="AS149">
        <f t="shared" si="26"/>
        <v>9.9051228760263097</v>
      </c>
      <c r="AT149">
        <f t="shared" si="27"/>
        <v>10.5033877092258</v>
      </c>
      <c r="AU149">
        <f t="shared" si="28"/>
        <v>10.6586069626387</v>
      </c>
      <c r="AW149">
        <f t="shared" si="29"/>
        <v>10.4893425904566</v>
      </c>
    </row>
    <row r="150" spans="1:49" x14ac:dyDescent="0.3">
      <c r="A150" s="33" t="s">
        <v>76</v>
      </c>
      <c r="B150" s="37">
        <v>7.9405303566304202</v>
      </c>
      <c r="C150" s="37">
        <v>12.276802916830899</v>
      </c>
      <c r="E150" s="33" t="s">
        <v>76</v>
      </c>
      <c r="F150" s="43">
        <v>7.7134923346410504</v>
      </c>
      <c r="G150" s="43">
        <v>12.208041449674299</v>
      </c>
      <c r="I150" s="33" t="s">
        <v>76</v>
      </c>
      <c r="J150" s="37">
        <v>8.33845247675014</v>
      </c>
      <c r="K150" s="37">
        <v>12.2809451631054</v>
      </c>
      <c r="M150" s="33" t="s">
        <v>76</v>
      </c>
      <c r="N150" s="43">
        <v>8.0482875185901204</v>
      </c>
      <c r="O150" s="43">
        <v>11.879979528609301</v>
      </c>
      <c r="Q150" s="33" t="s">
        <v>76</v>
      </c>
      <c r="R150" s="43">
        <v>7.2722648170592299</v>
      </c>
      <c r="S150" s="43">
        <v>10.342215352527299</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9.0602731743160394</v>
      </c>
      <c r="AE150">
        <f t="shared" si="21"/>
        <v>9.0077579991848005</v>
      </c>
      <c r="AF150">
        <f t="shared" si="22"/>
        <v>9.0377677943755508</v>
      </c>
      <c r="AG150">
        <f t="shared" si="23"/>
        <v>9.2313550578004904</v>
      </c>
      <c r="AI150">
        <f t="shared" si="24"/>
        <v>8.3582677638624805</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18.872349967456401</v>
      </c>
      <c r="AS150">
        <f t="shared" si="26"/>
        <v>17.3584356471974</v>
      </c>
      <c r="AT150">
        <f t="shared" si="27"/>
        <v>18.3041729500261</v>
      </c>
      <c r="AU150">
        <f t="shared" si="28"/>
        <v>17.806388014476202</v>
      </c>
      <c r="AW150">
        <f t="shared" si="29"/>
        <v>16.531053818820499</v>
      </c>
    </row>
    <row r="151" spans="1:49" x14ac:dyDescent="0.3">
      <c r="A151" s="33" t="s">
        <v>88</v>
      </c>
      <c r="B151" s="37">
        <v>8.1577825653119191</v>
      </c>
      <c r="C151" s="37">
        <v>13.224436673695299</v>
      </c>
      <c r="E151" s="33" t="s">
        <v>88</v>
      </c>
      <c r="F151" s="43">
        <v>7.9910740242175997</v>
      </c>
      <c r="G151" s="43">
        <v>11.9244960560341</v>
      </c>
      <c r="I151" s="33" t="s">
        <v>88</v>
      </c>
      <c r="J151" s="37">
        <v>8.19561513939402</v>
      </c>
      <c r="K151" s="37">
        <v>13.2700690828884</v>
      </c>
      <c r="M151" s="33" t="s">
        <v>88</v>
      </c>
      <c r="N151" s="43">
        <v>8.3797832299498598</v>
      </c>
      <c r="O151" s="43">
        <v>12.0009268496896</v>
      </c>
      <c r="Q151" s="33" t="s">
        <v>88</v>
      </c>
      <c r="R151" s="43">
        <v>7.49794956877715</v>
      </c>
      <c r="S151" s="43">
        <v>11.685224463733899</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8.2328189194356707</v>
      </c>
      <c r="AE151">
        <f t="shared" si="21"/>
        <v>8.02287567084079</v>
      </c>
      <c r="AF151">
        <f t="shared" si="22"/>
        <v>8.1805382479556297</v>
      </c>
      <c r="AG151">
        <f t="shared" si="23"/>
        <v>7.8402172563771302</v>
      </c>
      <c r="AI151">
        <f t="shared" si="24"/>
        <v>7.3375442830486897</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14.5033041415013</v>
      </c>
      <c r="AS151">
        <f t="shared" si="26"/>
        <v>13.927060638205999</v>
      </c>
      <c r="AT151">
        <f t="shared" si="27"/>
        <v>17.365127277289002</v>
      </c>
      <c r="AU151">
        <f t="shared" si="28"/>
        <v>17.070113708139701</v>
      </c>
      <c r="AW151">
        <f t="shared" si="29"/>
        <v>16.703145144829701</v>
      </c>
    </row>
    <row r="152" spans="1:49" x14ac:dyDescent="0.3">
      <c r="A152" s="33" t="s">
        <v>227</v>
      </c>
      <c r="B152" s="37">
        <v>7.8776207262404299</v>
      </c>
      <c r="C152" s="37">
        <v>12.808452863083</v>
      </c>
      <c r="E152" s="33" t="s">
        <v>227</v>
      </c>
      <c r="F152" s="43">
        <v>7.5808280978541598</v>
      </c>
      <c r="G152" s="43">
        <v>12.4249026482105</v>
      </c>
      <c r="I152" s="33" t="s">
        <v>227</v>
      </c>
      <c r="J152" s="37">
        <v>7.9655322073397503</v>
      </c>
      <c r="K152" s="37">
        <v>13.7684612145234</v>
      </c>
      <c r="M152" s="33" t="s">
        <v>227</v>
      </c>
      <c r="N152" s="43">
        <v>7.7074926544278197</v>
      </c>
      <c r="O152" s="43">
        <v>12.7927141236268</v>
      </c>
      <c r="Q152" s="33" t="s">
        <v>227</v>
      </c>
      <c r="R152" s="43">
        <v>7.2550445390595701</v>
      </c>
      <c r="S152" s="43">
        <v>11.692003204474499</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7.7145831485731602</v>
      </c>
      <c r="AE152">
        <f t="shared" si="21"/>
        <v>7.4809912893318904</v>
      </c>
      <c r="AF152">
        <f t="shared" si="22"/>
        <v>7.71957487205154</v>
      </c>
      <c r="AG152">
        <f t="shared" si="23"/>
        <v>7.5874665217066504</v>
      </c>
      <c r="AI152">
        <f t="shared" si="24"/>
        <v>6.9916916089310304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56.410449346585203</v>
      </c>
      <c r="AS152">
        <f t="shared" si="26"/>
        <v>53.779659772670499</v>
      </c>
      <c r="AT152">
        <f t="shared" si="27"/>
        <v>55.899038606476097</v>
      </c>
      <c r="AU152">
        <f t="shared" si="28"/>
        <v>58.556148031567503</v>
      </c>
      <c r="AW152">
        <f t="shared" si="29"/>
        <v>55.213845888664899</v>
      </c>
    </row>
    <row r="153" spans="1:49" x14ac:dyDescent="0.3">
      <c r="A153" s="33" t="s">
        <v>236</v>
      </c>
      <c r="B153" s="37">
        <v>8.4142302780767402</v>
      </c>
      <c r="C153" s="37">
        <v>13.5848820028631</v>
      </c>
      <c r="E153" s="33" t="s">
        <v>236</v>
      </c>
      <c r="F153" s="43">
        <v>8.1575708617453504</v>
      </c>
      <c r="G153" s="43">
        <v>13.3327240800503</v>
      </c>
      <c r="I153" s="33" t="s">
        <v>236</v>
      </c>
      <c r="J153" s="37">
        <v>8.4433599019170096</v>
      </c>
      <c r="K153" s="37">
        <v>14.0400482366502</v>
      </c>
      <c r="M153" s="33" t="s">
        <v>236</v>
      </c>
      <c r="N153" s="43">
        <v>8.2054998558313894</v>
      </c>
      <c r="O153" s="43">
        <v>13.965497450917599</v>
      </c>
      <c r="Q153" s="33" t="s">
        <v>236</v>
      </c>
      <c r="R153" s="43">
        <v>7.6467392200234396</v>
      </c>
      <c r="S153" s="43">
        <v>11.1949333061303</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8.6107346210888291</v>
      </c>
      <c r="AE153">
        <f t="shared" si="21"/>
        <v>8.7306795089768698</v>
      </c>
      <c r="AF153">
        <f t="shared" si="22"/>
        <v>8.6199709455618603</v>
      </c>
      <c r="AG153">
        <f t="shared" si="23"/>
        <v>8.8337645243395997</v>
      </c>
      <c r="AI153">
        <f t="shared" si="24"/>
        <v>8.1559144597551292</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12.721577302117399</v>
      </c>
      <c r="AS153">
        <f t="shared" si="26"/>
        <v>12.8214229346243</v>
      </c>
      <c r="AT153">
        <f t="shared" si="27"/>
        <v>13.679862352547801</v>
      </c>
      <c r="AU153">
        <f t="shared" si="28"/>
        <v>13.818269525862799</v>
      </c>
      <c r="AW153">
        <f t="shared" si="29"/>
        <v>12.746056456089301</v>
      </c>
    </row>
    <row r="154" spans="1:49" x14ac:dyDescent="0.3">
      <c r="A154" s="33" t="s">
        <v>290</v>
      </c>
      <c r="B154" s="37">
        <v>8.0637467830073302</v>
      </c>
      <c r="C154" s="37">
        <v>11.9379634113631</v>
      </c>
      <c r="E154" s="33" t="s">
        <v>290</v>
      </c>
      <c r="F154" s="43">
        <v>7.8798008294246502</v>
      </c>
      <c r="G154" s="43">
        <v>11.4489941053059</v>
      </c>
      <c r="I154" s="33" t="s">
        <v>290</v>
      </c>
      <c r="J154" s="37">
        <v>8.1806848763301296</v>
      </c>
      <c r="K154" s="37">
        <v>12.544304937147</v>
      </c>
      <c r="M154" s="33" t="s">
        <v>290</v>
      </c>
      <c r="N154" s="43">
        <v>8.1531374769303593</v>
      </c>
      <c r="O154" s="43">
        <v>12.246314924486001</v>
      </c>
      <c r="Q154" s="33" t="s">
        <v>290</v>
      </c>
      <c r="R154" s="43">
        <v>7.4066594747933099</v>
      </c>
      <c r="S154" s="43">
        <v>11.118588446732</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7.4965700937564499</v>
      </c>
      <c r="AE154">
        <f t="shared" si="21"/>
        <v>7.2941121186819204</v>
      </c>
      <c r="AF154">
        <f t="shared" si="22"/>
        <v>7.4485692915267103</v>
      </c>
      <c r="AG154">
        <f t="shared" si="23"/>
        <v>7.4377926819132396</v>
      </c>
      <c r="AI154">
        <f t="shared" si="24"/>
        <v>6.8056273218811203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16.497699242626201</v>
      </c>
      <c r="AS154">
        <f t="shared" si="26"/>
        <v>19.2629425652562</v>
      </c>
      <c r="AT154">
        <f t="shared" si="27"/>
        <v>20.251226728167399</v>
      </c>
      <c r="AU154">
        <f t="shared" si="28"/>
        <v>20.698321815313101</v>
      </c>
      <c r="AW154">
        <f t="shared" si="29"/>
        <v>18.360660573592799</v>
      </c>
    </row>
    <row r="155" spans="1:49" x14ac:dyDescent="0.3">
      <c r="A155" s="33" t="s">
        <v>314</v>
      </c>
      <c r="B155" s="37">
        <v>8.2099353728568101</v>
      </c>
      <c r="C155" s="37">
        <v>13.353684174958399</v>
      </c>
      <c r="E155" s="33" t="s">
        <v>314</v>
      </c>
      <c r="F155" s="43">
        <v>8.1679854641792993</v>
      </c>
      <c r="G155" s="43">
        <v>12.078445228980399</v>
      </c>
      <c r="I155" s="33" t="s">
        <v>314</v>
      </c>
      <c r="J155" s="37">
        <v>8.2273317816219897</v>
      </c>
      <c r="K155" s="37">
        <v>13.599104018968299</v>
      </c>
      <c r="M155" s="33" t="s">
        <v>314</v>
      </c>
      <c r="N155" s="43">
        <v>8.1227982247251607</v>
      </c>
      <c r="O155" s="43">
        <v>13.4857956563612</v>
      </c>
      <c r="Q155" s="33" t="s">
        <v>314</v>
      </c>
      <c r="R155" s="43">
        <v>7.5649758496363502</v>
      </c>
      <c r="S155" s="43">
        <v>12.1930953554506</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8.1712678050376297</v>
      </c>
      <c r="AE155">
        <f t="shared" si="21"/>
        <v>7.9906905219900297</v>
      </c>
      <c r="AF155">
        <f t="shared" si="22"/>
        <v>8.28943722342615</v>
      </c>
      <c r="AG155">
        <f t="shared" si="23"/>
        <v>8.2689143261136699</v>
      </c>
      <c r="AI155">
        <f t="shared" si="24"/>
        <v>7.4405318356439096</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29.349536279922301</v>
      </c>
      <c r="AS155">
        <f t="shared" si="26"/>
        <v>26.8452028656815</v>
      </c>
      <c r="AT155">
        <f t="shared" si="27"/>
        <v>30.727266238641899</v>
      </c>
      <c r="AU155">
        <f t="shared" si="28"/>
        <v>30.566004002494299</v>
      </c>
      <c r="AW155">
        <f t="shared" si="29"/>
        <v>29.202394671912302</v>
      </c>
    </row>
    <row r="156" spans="1:49" x14ac:dyDescent="0.3">
      <c r="A156" s="33" t="s">
        <v>346</v>
      </c>
      <c r="B156" s="37">
        <v>8.9301142123737893</v>
      </c>
      <c r="C156" s="37">
        <v>16.5775880860167</v>
      </c>
      <c r="E156" s="33" t="s">
        <v>346</v>
      </c>
      <c r="F156" s="43">
        <v>8.6888497441206507</v>
      </c>
      <c r="G156" s="43">
        <v>16.012245767319801</v>
      </c>
      <c r="I156" s="33" t="s">
        <v>346</v>
      </c>
      <c r="J156" s="37">
        <v>9.0147794419996004</v>
      </c>
      <c r="K156" s="37">
        <v>18.078920397183602</v>
      </c>
      <c r="M156" s="33" t="s">
        <v>346</v>
      </c>
      <c r="N156" s="43">
        <v>8.5857210431198006</v>
      </c>
      <c r="O156" s="43">
        <v>16.871869825929799</v>
      </c>
      <c r="Q156" s="33" t="s">
        <v>346</v>
      </c>
      <c r="R156" s="43">
        <v>7.8066309168763803</v>
      </c>
      <c r="S156" s="43">
        <v>16.688746609947401</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8.7567911183091702</v>
      </c>
      <c r="AE156">
        <f t="shared" si="21"/>
        <v>8.7219799759122605</v>
      </c>
      <c r="AF156">
        <f t="shared" si="22"/>
        <v>9.0858779271563499</v>
      </c>
      <c r="AG156">
        <f t="shared" si="23"/>
        <v>8.6341396249974594</v>
      </c>
      <c r="AI156">
        <f t="shared" si="24"/>
        <v>7.6122294666984303</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16.205761211109301</v>
      </c>
      <c r="AS156">
        <f t="shared" si="26"/>
        <v>16.313744752203199</v>
      </c>
      <c r="AT156">
        <f t="shared" si="27"/>
        <v>15.9013457398627</v>
      </c>
      <c r="AU156">
        <f t="shared" si="28"/>
        <v>14.733346882959999</v>
      </c>
      <c r="AW156">
        <f t="shared" si="29"/>
        <v>13.6787271268566</v>
      </c>
    </row>
    <row r="157" spans="1:49" x14ac:dyDescent="0.3">
      <c r="A157" s="33" t="s">
        <v>47</v>
      </c>
      <c r="B157" s="37">
        <v>8.8332341743322793</v>
      </c>
      <c r="C157" s="37">
        <v>17.374644832390398</v>
      </c>
      <c r="E157" s="33" t="s">
        <v>47</v>
      </c>
      <c r="F157" s="43">
        <v>8.5558105003759106</v>
      </c>
      <c r="G157" s="43">
        <v>17.766726705038302</v>
      </c>
      <c r="I157" s="33" t="s">
        <v>47</v>
      </c>
      <c r="J157" s="37">
        <v>8.9255461149143596</v>
      </c>
      <c r="K157" s="37">
        <v>17.046884411001301</v>
      </c>
      <c r="M157" s="33" t="s">
        <v>47</v>
      </c>
      <c r="N157" s="43">
        <v>8.7257948199045305</v>
      </c>
      <c r="O157" s="43">
        <v>18.369865979987502</v>
      </c>
      <c r="Q157" s="33" t="s">
        <v>47</v>
      </c>
      <c r="R157" s="43">
        <v>7.9324700770529697</v>
      </c>
      <c r="S157" s="43">
        <v>16.898851311802201</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8.49614180152256</v>
      </c>
      <c r="AE157">
        <f t="shared" si="21"/>
        <v>8.4763865663732503</v>
      </c>
      <c r="AF157">
        <f t="shared" si="22"/>
        <v>8.7069692843290305</v>
      </c>
      <c r="AG157">
        <f t="shared" si="23"/>
        <v>8.4836853384998001</v>
      </c>
      <c r="AI157">
        <f t="shared" si="24"/>
        <v>7.6599147055995704</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17.199122503348899</v>
      </c>
      <c r="AS157">
        <f t="shared" si="26"/>
        <v>17.525215057213899</v>
      </c>
      <c r="AT157">
        <f t="shared" si="27"/>
        <v>17.5751891715563</v>
      </c>
      <c r="AU157">
        <f t="shared" si="28"/>
        <v>17.490823974448901</v>
      </c>
      <c r="AW157">
        <f t="shared" si="29"/>
        <v>16.860387957752199</v>
      </c>
    </row>
    <row r="158" spans="1:49" x14ac:dyDescent="0.3">
      <c r="A158" s="33" t="s">
        <v>165</v>
      </c>
      <c r="B158" s="37">
        <v>10.0648823088163</v>
      </c>
      <c r="C158" s="37">
        <v>24.692406057951398</v>
      </c>
      <c r="E158" s="33" t="s">
        <v>165</v>
      </c>
      <c r="F158" s="43">
        <v>9.7698576540650492</v>
      </c>
      <c r="G158" s="43">
        <v>22.845744042729599</v>
      </c>
      <c r="I158" s="33" t="s">
        <v>165</v>
      </c>
      <c r="J158" s="37">
        <v>9.9194162202635994</v>
      </c>
      <c r="K158" s="37">
        <v>28.949431146370699</v>
      </c>
      <c r="M158" s="33" t="s">
        <v>165</v>
      </c>
      <c r="N158" s="43">
        <v>9.3160375773784097</v>
      </c>
      <c r="O158" s="43">
        <v>24.834991353351999</v>
      </c>
      <c r="Q158" s="33" t="s">
        <v>165</v>
      </c>
      <c r="R158" s="43">
        <v>8.5783420502908392</v>
      </c>
      <c r="S158" s="43">
        <v>26.820199246579801</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9.3635111437763108</v>
      </c>
      <c r="AE158">
        <f t="shared" si="21"/>
        <v>9.4611496519323808</v>
      </c>
      <c r="AF158">
        <f t="shared" si="22"/>
        <v>9.2619307470050796</v>
      </c>
      <c r="AG158">
        <f t="shared" si="23"/>
        <v>8.8252512398436807</v>
      </c>
      <c r="AI158">
        <f t="shared" si="24"/>
        <v>7.8831094895867997</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18.860915573999101</v>
      </c>
      <c r="AS158">
        <f t="shared" si="26"/>
        <v>30.6402620603487</v>
      </c>
      <c r="AT158">
        <f t="shared" si="27"/>
        <v>20.608433485221902</v>
      </c>
      <c r="AU158">
        <f t="shared" si="28"/>
        <v>19.563906005284899</v>
      </c>
      <c r="AW158">
        <f t="shared" si="29"/>
        <v>19.796347060874702</v>
      </c>
    </row>
    <row r="159" spans="1:49" x14ac:dyDescent="0.3">
      <c r="A159" s="33" t="s">
        <v>210</v>
      </c>
      <c r="B159" s="37">
        <v>8.2495616395119704</v>
      </c>
      <c r="C159" s="37">
        <v>10.372736598005201</v>
      </c>
      <c r="E159" s="33" t="s">
        <v>210</v>
      </c>
      <c r="F159" s="43">
        <v>8.1537587765361206</v>
      </c>
      <c r="G159" s="43">
        <v>11.3522939924806</v>
      </c>
      <c r="I159" s="33" t="s">
        <v>210</v>
      </c>
      <c r="J159" s="37">
        <v>8.3324738254605393</v>
      </c>
      <c r="K159" s="37">
        <v>11.4473947192454</v>
      </c>
      <c r="M159" s="33" t="s">
        <v>210</v>
      </c>
      <c r="N159" s="43">
        <v>8.1414372528985393</v>
      </c>
      <c r="O159" s="43">
        <v>11.236416244343401</v>
      </c>
      <c r="Q159" s="33" t="s">
        <v>210</v>
      </c>
      <c r="R159" s="43">
        <v>7.5289092104126603</v>
      </c>
      <c r="S159" s="43">
        <v>10.5286820706876</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7.4429153182369996</v>
      </c>
      <c r="AE159">
        <f t="shared" si="21"/>
        <v>7.3105686294061902</v>
      </c>
      <c r="AF159">
        <f t="shared" si="22"/>
        <v>7.4457360254706098</v>
      </c>
      <c r="AG159">
        <f t="shared" si="23"/>
        <v>7.4319961455974397</v>
      </c>
      <c r="AI159">
        <f t="shared" si="24"/>
        <v>6.6101225195857696</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17.182525797666301</v>
      </c>
      <c r="AS159">
        <f t="shared" si="26"/>
        <v>17.9665911200515</v>
      </c>
      <c r="AT159">
        <f t="shared" si="27"/>
        <v>19.466108338309901</v>
      </c>
      <c r="AU159">
        <f t="shared" si="28"/>
        <v>19.698723114926</v>
      </c>
      <c r="AW159">
        <f t="shared" si="29"/>
        <v>18.313779279800698</v>
      </c>
    </row>
    <row r="160" spans="1:49" x14ac:dyDescent="0.3">
      <c r="A160" s="33" t="s">
        <v>315</v>
      </c>
      <c r="B160" s="37">
        <v>7.6700886318523498</v>
      </c>
      <c r="C160" s="37">
        <v>11.3838527961755</v>
      </c>
      <c r="E160" s="33" t="s">
        <v>315</v>
      </c>
      <c r="F160" s="43">
        <v>7.5644747749881596</v>
      </c>
      <c r="G160" s="43">
        <v>9.5364634731445292</v>
      </c>
      <c r="I160" s="33" t="s">
        <v>315</v>
      </c>
      <c r="J160" s="37">
        <v>8.1987794026198308</v>
      </c>
      <c r="K160" s="37">
        <v>15.428911975336201</v>
      </c>
      <c r="M160" s="33" t="s">
        <v>315</v>
      </c>
      <c r="N160" s="43">
        <v>7.6079041045533797</v>
      </c>
      <c r="O160" s="43">
        <v>10.8531651703116</v>
      </c>
      <c r="Q160" s="33" t="s">
        <v>315</v>
      </c>
      <c r="R160" s="43">
        <v>6.9171655122207198</v>
      </c>
      <c r="S160" s="43">
        <v>11.0591470670507</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7.7928599789952697</v>
      </c>
      <c r="AE160">
        <f t="shared" si="21"/>
        <v>7.7048604719764002</v>
      </c>
      <c r="AF160">
        <f t="shared" si="22"/>
        <v>8.37289438699902</v>
      </c>
      <c r="AG160">
        <f t="shared" si="23"/>
        <v>7.5960220981519502</v>
      </c>
      <c r="AI160">
        <f t="shared" si="24"/>
        <v>6.8535248962217503</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11.346145011247801</v>
      </c>
      <c r="AS160">
        <f t="shared" si="26"/>
        <v>9.3740629187235101</v>
      </c>
      <c r="AT160">
        <f t="shared" si="27"/>
        <v>11.368148734376099</v>
      </c>
      <c r="AU160">
        <f t="shared" si="28"/>
        <v>10.4968904816264</v>
      </c>
      <c r="AW160">
        <f t="shared" si="29"/>
        <v>9.3344032558034105</v>
      </c>
    </row>
    <row r="161" spans="1:49" x14ac:dyDescent="0.3">
      <c r="A161" s="33" t="s">
        <v>317</v>
      </c>
      <c r="B161" s="37">
        <v>9.5012370429398594</v>
      </c>
      <c r="C161" s="37">
        <v>22.594731172834301</v>
      </c>
      <c r="E161" s="33" t="s">
        <v>317</v>
      </c>
      <c r="F161" s="43">
        <v>9.2899652732060591</v>
      </c>
      <c r="G161" s="43">
        <v>22.2736298679756</v>
      </c>
      <c r="I161" s="33" t="s">
        <v>317</v>
      </c>
      <c r="J161" s="37">
        <v>9.4588674607050898</v>
      </c>
      <c r="K161" s="37">
        <v>23.037267441110799</v>
      </c>
      <c r="M161" s="33" t="s">
        <v>317</v>
      </c>
      <c r="N161" s="43">
        <v>9.2316728683544795</v>
      </c>
      <c r="O161" s="43">
        <v>22.853892837550202</v>
      </c>
      <c r="Q161" s="33" t="s">
        <v>317</v>
      </c>
      <c r="R161" s="43">
        <v>8.3293764053898993</v>
      </c>
      <c r="S161" s="43">
        <v>22.510415524616</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8.4684652702279593</v>
      </c>
      <c r="AE161">
        <f t="shared" si="21"/>
        <v>7.9686815156169999</v>
      </c>
      <c r="AF161">
        <f t="shared" si="22"/>
        <v>9.6960302935120293</v>
      </c>
      <c r="AG161">
        <f t="shared" si="23"/>
        <v>8.0946474902324308</v>
      </c>
      <c r="AI161">
        <f t="shared" si="24"/>
        <v>7.58926716175894</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12.571081484730801</v>
      </c>
      <c r="AS161">
        <f t="shared" si="26"/>
        <v>12.771425000423701</v>
      </c>
      <c r="AT161">
        <f t="shared" si="27"/>
        <v>12.862052852046601</v>
      </c>
      <c r="AU161">
        <f t="shared" si="28"/>
        <v>12.684987639499001</v>
      </c>
      <c r="AW161">
        <f t="shared" si="29"/>
        <v>11.713616816300499</v>
      </c>
    </row>
    <row r="162" spans="1:49" x14ac:dyDescent="0.3">
      <c r="A162" s="33" t="s">
        <v>319</v>
      </c>
      <c r="B162" s="37">
        <v>9.3355803067405994</v>
      </c>
      <c r="C162" s="37">
        <v>12.9663170461588</v>
      </c>
      <c r="E162" s="33" t="s">
        <v>319</v>
      </c>
      <c r="F162" s="43">
        <v>8.8607381686984308</v>
      </c>
      <c r="G162" s="43">
        <v>12.039121110869401</v>
      </c>
      <c r="I162" s="33" t="s">
        <v>319</v>
      </c>
      <c r="J162" s="37">
        <v>9.2818603363760506</v>
      </c>
      <c r="K162" s="37">
        <v>13.0897087542631</v>
      </c>
      <c r="M162" s="33" t="s">
        <v>319</v>
      </c>
      <c r="N162" s="43">
        <v>8.4555094046610595</v>
      </c>
      <c r="O162" s="43">
        <v>12.7540834448233</v>
      </c>
      <c r="Q162" s="33" t="s">
        <v>319</v>
      </c>
      <c r="R162" s="43">
        <v>7.5773764163572501</v>
      </c>
      <c r="S162" s="43">
        <v>12.3295246155205</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11.2083086081833</v>
      </c>
      <c r="AE162">
        <f t="shared" si="21"/>
        <v>11.315903266606201</v>
      </c>
      <c r="AF162">
        <f t="shared" si="22"/>
        <v>11.5190907452263</v>
      </c>
      <c r="AG162">
        <f t="shared" si="23"/>
        <v>10.6153962993018</v>
      </c>
      <c r="AI162">
        <f t="shared" si="24"/>
        <v>10.5621118312891</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34.640088465830402</v>
      </c>
      <c r="AS162">
        <f t="shared" si="26"/>
        <v>36.973905471677</v>
      </c>
      <c r="AT162">
        <f t="shared" si="27"/>
        <v>49.518703361734502</v>
      </c>
      <c r="AU162">
        <f t="shared" si="28"/>
        <v>34.2781040110684</v>
      </c>
      <c r="AW162">
        <f t="shared" si="29"/>
        <v>34.0570376864613</v>
      </c>
    </row>
    <row r="163" spans="1:49" x14ac:dyDescent="0.3">
      <c r="A163" s="33" t="s">
        <v>27</v>
      </c>
      <c r="B163" s="37">
        <v>8.9438036318225205</v>
      </c>
      <c r="C163" s="37">
        <v>15.3328902851619</v>
      </c>
      <c r="E163" s="33" t="s">
        <v>27</v>
      </c>
      <c r="F163" s="43">
        <v>8.8422406948487904</v>
      </c>
      <c r="G163" s="43">
        <v>14.103185590331799</v>
      </c>
      <c r="I163" s="33" t="s">
        <v>27</v>
      </c>
      <c r="J163" s="37">
        <v>9.2415088629913598</v>
      </c>
      <c r="K163" s="37">
        <v>13.963201678857899</v>
      </c>
      <c r="M163" s="33" t="s">
        <v>27</v>
      </c>
      <c r="N163" s="43">
        <v>8.8760378265118405</v>
      </c>
      <c r="O163" s="43">
        <v>14.4344480037044</v>
      </c>
      <c r="Q163" s="33" t="s">
        <v>27</v>
      </c>
      <c r="R163" s="43">
        <v>7.9525297930324399</v>
      </c>
      <c r="S163" s="43">
        <v>14.3816655474394</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8.5206987070269804</v>
      </c>
      <c r="AE163">
        <f t="shared" si="21"/>
        <v>8.4061671457588094</v>
      </c>
      <c r="AF163">
        <f t="shared" si="22"/>
        <v>8.8089213816601504</v>
      </c>
      <c r="AG163">
        <f t="shared" si="23"/>
        <v>8.7149725271860401</v>
      </c>
      <c r="AI163">
        <f t="shared" si="24"/>
        <v>7.9740578612348596</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18.044149030766501</v>
      </c>
      <c r="AS163">
        <f t="shared" si="26"/>
        <v>15.9427037323428</v>
      </c>
      <c r="AT163">
        <f t="shared" si="27"/>
        <v>28.584762363147401</v>
      </c>
      <c r="AU163">
        <f t="shared" si="28"/>
        <v>16.660300397795599</v>
      </c>
      <c r="AW163">
        <f t="shared" si="29"/>
        <v>14.018826950018701</v>
      </c>
    </row>
    <row r="164" spans="1:49" x14ac:dyDescent="0.3">
      <c r="A164" s="33" t="s">
        <v>60</v>
      </c>
      <c r="B164" s="37">
        <v>9.19806549805865</v>
      </c>
      <c r="C164" s="37">
        <v>19.354490110687699</v>
      </c>
      <c r="E164" s="33" t="s">
        <v>60</v>
      </c>
      <c r="F164" s="43">
        <v>8.8627902869112702</v>
      </c>
      <c r="G164" s="43">
        <v>22.650145208642201</v>
      </c>
      <c r="I164" s="33" t="s">
        <v>60</v>
      </c>
      <c r="J164" s="37">
        <v>9.2260084122047594</v>
      </c>
      <c r="K164" s="37">
        <v>22.823377163619998</v>
      </c>
      <c r="M164" s="33" t="s">
        <v>60</v>
      </c>
      <c r="N164" s="43">
        <v>8.9472994316470498</v>
      </c>
      <c r="O164" s="43">
        <v>19.597791330326402</v>
      </c>
      <c r="Q164" s="33" t="s">
        <v>60</v>
      </c>
      <c r="R164" s="43">
        <v>8.1978336533355094</v>
      </c>
      <c r="S164" s="43">
        <v>18.876663679561702</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8.9508987898336692</v>
      </c>
      <c r="AE164">
        <f t="shared" si="21"/>
        <v>9.1486108269691098</v>
      </c>
      <c r="AF164">
        <f t="shared" si="22"/>
        <v>8.9947236750791806</v>
      </c>
      <c r="AG164">
        <f t="shared" si="23"/>
        <v>8.8655839520138997</v>
      </c>
      <c r="AI164">
        <f t="shared" si="24"/>
        <v>7.8161446943489699</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31.364543169915301</v>
      </c>
      <c r="AS164">
        <f t="shared" si="26"/>
        <v>35.838426587427598</v>
      </c>
      <c r="AT164">
        <f t="shared" si="27"/>
        <v>33.091844099584897</v>
      </c>
      <c r="AU164">
        <f t="shared" si="28"/>
        <v>30.542106848704002</v>
      </c>
      <c r="AW164">
        <f t="shared" si="29"/>
        <v>24.011390727086098</v>
      </c>
    </row>
    <row r="165" spans="1:49" x14ac:dyDescent="0.3">
      <c r="A165" s="33" t="s">
        <v>162</v>
      </c>
      <c r="B165" s="37">
        <v>7.6300449051610801</v>
      </c>
      <c r="C165" s="37">
        <v>12.594046512075201</v>
      </c>
      <c r="E165" s="33" t="s">
        <v>162</v>
      </c>
      <c r="F165" s="43">
        <v>7.6430269200316703</v>
      </c>
      <c r="G165" s="43">
        <v>11.697028104716299</v>
      </c>
      <c r="I165" s="33" t="s">
        <v>162</v>
      </c>
      <c r="J165" s="37">
        <v>7.8260952806990201</v>
      </c>
      <c r="K165" s="37">
        <v>12.580647039373501</v>
      </c>
      <c r="M165" s="33" t="s">
        <v>162</v>
      </c>
      <c r="N165" s="43">
        <v>7.8530774530866099</v>
      </c>
      <c r="O165" s="43">
        <v>10.967448485543001</v>
      </c>
      <c r="Q165" s="33" t="s">
        <v>162</v>
      </c>
      <c r="R165" s="43">
        <v>7.0810750480022602</v>
      </c>
      <c r="S165" s="43">
        <v>10.1047161840262</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8.1802208937101906</v>
      </c>
      <c r="AE165">
        <f t="shared" si="21"/>
        <v>8.1886079683757504</v>
      </c>
      <c r="AF165">
        <f t="shared" si="22"/>
        <v>8.5342768637149202</v>
      </c>
      <c r="AG165">
        <f t="shared" si="23"/>
        <v>8.1365175268841501</v>
      </c>
      <c r="AI165">
        <f t="shared" si="24"/>
        <v>7.5389078257729301</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19.815938015879301</v>
      </c>
      <c r="AS165">
        <f t="shared" si="26"/>
        <v>13.9803090297293</v>
      </c>
      <c r="AT165">
        <f t="shared" si="27"/>
        <v>14.8932256619914</v>
      </c>
      <c r="AU165">
        <f t="shared" si="28"/>
        <v>14.018080045956999</v>
      </c>
      <c r="AW165">
        <f t="shared" si="29"/>
        <v>12.6087472054496</v>
      </c>
    </row>
    <row r="166" spans="1:49" x14ac:dyDescent="0.3">
      <c r="A166" s="33" t="s">
        <v>203</v>
      </c>
      <c r="B166" s="37">
        <v>8.4617818397299693</v>
      </c>
      <c r="C166" s="37">
        <v>10.5644845598892</v>
      </c>
      <c r="E166" s="33" t="s">
        <v>203</v>
      </c>
      <c r="F166" s="43">
        <v>8.3879160222703408</v>
      </c>
      <c r="G166" s="43">
        <v>11.0464954539444</v>
      </c>
      <c r="I166" s="33" t="s">
        <v>203</v>
      </c>
      <c r="J166" s="37">
        <v>8.5243101227884495</v>
      </c>
      <c r="K166" s="37">
        <v>12.077885034148499</v>
      </c>
      <c r="M166" s="33" t="s">
        <v>203</v>
      </c>
      <c r="N166" s="43">
        <v>8.2695584529952999</v>
      </c>
      <c r="O166" s="43">
        <v>12.015993093755601</v>
      </c>
      <c r="Q166" s="33" t="s">
        <v>203</v>
      </c>
      <c r="R166" s="43">
        <v>7.6965245011633598</v>
      </c>
      <c r="S166" s="43">
        <v>11.7635871574616</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7.94974491114837</v>
      </c>
      <c r="AE166">
        <f t="shared" si="21"/>
        <v>7.81188337711842</v>
      </c>
      <c r="AF166">
        <f t="shared" si="22"/>
        <v>8.2866504030115191</v>
      </c>
      <c r="AG166">
        <f t="shared" si="23"/>
        <v>7.82215028687797</v>
      </c>
      <c r="AI166">
        <f t="shared" si="24"/>
        <v>7.2091372153608404</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10.521897765182</v>
      </c>
      <c r="AS166">
        <f t="shared" si="26"/>
        <v>9.4952056951134196</v>
      </c>
      <c r="AT166">
        <f t="shared" si="27"/>
        <v>10.9855987474157</v>
      </c>
      <c r="AU166">
        <f t="shared" si="28"/>
        <v>10.4516911779469</v>
      </c>
      <c r="AW166">
        <f t="shared" si="29"/>
        <v>9.4113825335601398</v>
      </c>
    </row>
    <row r="167" spans="1:49" x14ac:dyDescent="0.3">
      <c r="A167" s="33" t="s">
        <v>252</v>
      </c>
      <c r="B167" s="37">
        <v>7.3924779080358896</v>
      </c>
      <c r="C167" s="37">
        <v>13.6045655240674</v>
      </c>
      <c r="E167" s="33" t="s">
        <v>252</v>
      </c>
      <c r="F167" s="43">
        <v>7.2442198744278201</v>
      </c>
      <c r="G167" s="43">
        <v>10.4072548067591</v>
      </c>
      <c r="I167" s="33" t="s">
        <v>252</v>
      </c>
      <c r="J167" s="37">
        <v>7.6934491405062699</v>
      </c>
      <c r="K167" s="37">
        <v>11.4329085773795</v>
      </c>
      <c r="M167" s="33" t="s">
        <v>252</v>
      </c>
      <c r="N167" s="43">
        <v>7.5651441665648598</v>
      </c>
      <c r="O167" s="43">
        <v>11.52502578883</v>
      </c>
      <c r="Q167" s="33" t="s">
        <v>252</v>
      </c>
      <c r="R167" s="43">
        <v>6.9986728303232804</v>
      </c>
      <c r="S167" s="43">
        <v>10.272355631536101</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8.7756024632288607</v>
      </c>
      <c r="AE167">
        <f t="shared" si="21"/>
        <v>9.1408640174104399</v>
      </c>
      <c r="AF167">
        <f t="shared" si="22"/>
        <v>9.1772707037175305</v>
      </c>
      <c r="AG167">
        <f t="shared" si="23"/>
        <v>8.52521928377565</v>
      </c>
      <c r="AI167">
        <f t="shared" si="24"/>
        <v>7.4416346531572097</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16.143764318217499</v>
      </c>
      <c r="AS167">
        <f t="shared" si="26"/>
        <v>14.87983570432</v>
      </c>
      <c r="AT167">
        <f t="shared" si="27"/>
        <v>21.890699416123098</v>
      </c>
      <c r="AU167">
        <f t="shared" si="28"/>
        <v>17.108727783839299</v>
      </c>
      <c r="AW167">
        <f t="shared" si="29"/>
        <v>13.217674709894901</v>
      </c>
    </row>
    <row r="168" spans="1:49" x14ac:dyDescent="0.3">
      <c r="A168" s="33" t="s">
        <v>280</v>
      </c>
      <c r="B168" s="37">
        <v>8.5666278270691798</v>
      </c>
      <c r="C168" s="37">
        <v>12.9314846843934</v>
      </c>
      <c r="E168" s="33" t="s">
        <v>280</v>
      </c>
      <c r="F168" s="43">
        <v>8.4749985470747706</v>
      </c>
      <c r="G168" s="43">
        <v>14.855359336503501</v>
      </c>
      <c r="I168" s="33" t="s">
        <v>280</v>
      </c>
      <c r="J168" s="37">
        <v>8.6859623270931294</v>
      </c>
      <c r="K168" s="37">
        <v>14.6011739930427</v>
      </c>
      <c r="M168" s="33" t="s">
        <v>280</v>
      </c>
      <c r="N168" s="43">
        <v>8.1122896328129599</v>
      </c>
      <c r="O168" s="43">
        <v>14.569788773222101</v>
      </c>
      <c r="Q168" s="33" t="s">
        <v>280</v>
      </c>
      <c r="R168" s="43">
        <v>7.6291645794749199</v>
      </c>
      <c r="S168" s="43">
        <v>13.4011882892401</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10.7310332498721</v>
      </c>
      <c r="AE168">
        <f t="shared" si="21"/>
        <v>10.5091516185072</v>
      </c>
      <c r="AF168">
        <f t="shared" si="22"/>
        <v>13.502975461397201</v>
      </c>
      <c r="AG168">
        <f t="shared" si="23"/>
        <v>9.0305042702190192</v>
      </c>
      <c r="AI168">
        <f t="shared" si="24"/>
        <v>8.9446997409417399</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27.447783193385401</v>
      </c>
      <c r="AS168">
        <f t="shared" si="26"/>
        <v>27.254796294268601</v>
      </c>
      <c r="AT168">
        <f t="shared" si="27"/>
        <v>27.880866204328299</v>
      </c>
      <c r="AU168">
        <f t="shared" si="28"/>
        <v>27.934745211793199</v>
      </c>
      <c r="AW168">
        <f t="shared" si="29"/>
        <v>28.7085087514177</v>
      </c>
    </row>
    <row r="169" spans="1:49" x14ac:dyDescent="0.3">
      <c r="A169" s="33" t="s">
        <v>321</v>
      </c>
      <c r="B169" s="37">
        <v>9.3229775973431295</v>
      </c>
      <c r="C169" s="37">
        <v>19.001139702101799</v>
      </c>
      <c r="E169" s="33" t="s">
        <v>321</v>
      </c>
      <c r="F169" s="43">
        <v>9.1604940068413807</v>
      </c>
      <c r="G169" s="43">
        <v>22.6906515517733</v>
      </c>
      <c r="I169" s="33" t="s">
        <v>321</v>
      </c>
      <c r="J169" s="37">
        <v>9.5656523771791893</v>
      </c>
      <c r="K169" s="37">
        <v>22.555129086351801</v>
      </c>
      <c r="M169" s="33" t="s">
        <v>321</v>
      </c>
      <c r="N169" s="43">
        <v>8.7366628258812806</v>
      </c>
      <c r="O169" s="43">
        <v>20.2514677819158</v>
      </c>
      <c r="Q169" s="33" t="s">
        <v>321</v>
      </c>
      <c r="R169" s="43">
        <v>7.8785080800631002</v>
      </c>
      <c r="S169" s="43">
        <v>19.440278069056301</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10.0648823088163</v>
      </c>
      <c r="AE169">
        <f t="shared" si="21"/>
        <v>9.7698576540650492</v>
      </c>
      <c r="AF169">
        <f t="shared" si="22"/>
        <v>9.9194162202635994</v>
      </c>
      <c r="AG169">
        <f t="shared" si="23"/>
        <v>9.3160375773784097</v>
      </c>
      <c r="AI169">
        <f t="shared" si="24"/>
        <v>8.5783420502908392</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24.692406057951398</v>
      </c>
      <c r="AS169">
        <f t="shared" si="26"/>
        <v>22.845744042729599</v>
      </c>
      <c r="AT169">
        <f t="shared" si="27"/>
        <v>28.949431146370699</v>
      </c>
      <c r="AU169">
        <f t="shared" si="28"/>
        <v>24.834991353351999</v>
      </c>
      <c r="AW169">
        <f t="shared" si="29"/>
        <v>26.820199246579801</v>
      </c>
    </row>
    <row r="170" spans="1:49" x14ac:dyDescent="0.3">
      <c r="A170" s="33" t="s">
        <v>54</v>
      </c>
      <c r="B170" s="37">
        <v>7.9257417620095501</v>
      </c>
      <c r="C170" s="37">
        <v>10.7533221062619</v>
      </c>
      <c r="E170" s="33" t="s">
        <v>54</v>
      </c>
      <c r="F170" s="43">
        <v>7.5417504029578302</v>
      </c>
      <c r="G170" s="43">
        <v>10.3216090998013</v>
      </c>
      <c r="I170" s="33" t="s">
        <v>54</v>
      </c>
      <c r="J170" s="37">
        <v>8.7256156549597499</v>
      </c>
      <c r="K170" s="37">
        <v>11.2837645198251</v>
      </c>
      <c r="M170" s="33" t="s">
        <v>54</v>
      </c>
      <c r="N170" s="43">
        <v>8.3173016052646904</v>
      </c>
      <c r="O170" s="43">
        <v>11.425186008837899</v>
      </c>
      <c r="Q170" s="33" t="s">
        <v>54</v>
      </c>
      <c r="R170" s="43">
        <v>7.0727313618094199</v>
      </c>
      <c r="S170" s="43">
        <v>9.3455256381575005</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7.9836690926593503</v>
      </c>
      <c r="AE170">
        <f t="shared" si="21"/>
        <v>8.2709440106610597</v>
      </c>
      <c r="AF170">
        <f t="shared" si="22"/>
        <v>8.1407153007258195</v>
      </c>
      <c r="AG170">
        <f t="shared" si="23"/>
        <v>8.0140693189418197</v>
      </c>
      <c r="AI170">
        <f t="shared" si="24"/>
        <v>7.2630761509612398</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17.2539347173682</v>
      </c>
      <c r="AS170">
        <f t="shared" si="26"/>
        <v>13.0805293914591</v>
      </c>
      <c r="AT170">
        <f t="shared" si="27"/>
        <v>13.324478457105499</v>
      </c>
      <c r="AU170">
        <f t="shared" si="28"/>
        <v>13.3741484516285</v>
      </c>
      <c r="AW170">
        <f t="shared" si="29"/>
        <v>12.466523310840699</v>
      </c>
    </row>
    <row r="171" spans="1:49" x14ac:dyDescent="0.3">
      <c r="A171" s="33" t="s">
        <v>90</v>
      </c>
      <c r="B171" s="37">
        <v>9.8164570363958994</v>
      </c>
      <c r="C171" s="37">
        <v>28.9593423733577</v>
      </c>
      <c r="E171" s="33" t="s">
        <v>90</v>
      </c>
      <c r="F171" s="43">
        <v>9.4979499690742895</v>
      </c>
      <c r="G171" s="43">
        <v>30.313414796877201</v>
      </c>
      <c r="I171" s="33" t="s">
        <v>90</v>
      </c>
      <c r="J171" s="37">
        <v>9.7705601984191901</v>
      </c>
      <c r="K171" s="37">
        <v>30.410008558568201</v>
      </c>
      <c r="M171" s="33" t="s">
        <v>90</v>
      </c>
      <c r="N171" s="43">
        <v>8.9540623305467903</v>
      </c>
      <c r="O171" s="43">
        <v>30.844793414685402</v>
      </c>
      <c r="Q171" s="33" t="s">
        <v>90</v>
      </c>
      <c r="R171" s="43">
        <v>8.3859412272920597</v>
      </c>
      <c r="S171" s="43">
        <v>31.884846492794299</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10.308662158047699</v>
      </c>
      <c r="AE171">
        <f t="shared" si="21"/>
        <v>10.1923393306097</v>
      </c>
      <c r="AF171">
        <f t="shared" si="22"/>
        <v>10.379270342715399</v>
      </c>
      <c r="AG171">
        <f t="shared" si="23"/>
        <v>9.0854769617625504</v>
      </c>
      <c r="AI171">
        <f t="shared" si="24"/>
        <v>8.6175488970321599</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28.517965418207599</v>
      </c>
      <c r="AS171">
        <f t="shared" si="26"/>
        <v>27.987914503107699</v>
      </c>
      <c r="AT171">
        <f t="shared" si="27"/>
        <v>28.463195299854998</v>
      </c>
      <c r="AU171">
        <f t="shared" si="28"/>
        <v>28.808195307183901</v>
      </c>
      <c r="AW171">
        <f t="shared" si="29"/>
        <v>28.8826547790303</v>
      </c>
    </row>
    <row r="172" spans="1:49" x14ac:dyDescent="0.3">
      <c r="A172" s="33" t="s">
        <v>108</v>
      </c>
      <c r="B172" s="37">
        <v>9.5791763644861305</v>
      </c>
      <c r="C172" s="37">
        <v>20.764468463439101</v>
      </c>
      <c r="E172" s="33" t="s">
        <v>108</v>
      </c>
      <c r="F172" s="43">
        <v>9.4422758669369102</v>
      </c>
      <c r="G172" s="43">
        <v>21.393148791186501</v>
      </c>
      <c r="I172" s="33" t="s">
        <v>108</v>
      </c>
      <c r="J172" s="37">
        <v>9.5081759645091406</v>
      </c>
      <c r="K172" s="37">
        <v>36.637991853831601</v>
      </c>
      <c r="M172" s="33" t="s">
        <v>108</v>
      </c>
      <c r="N172" s="43">
        <v>8.7169877854721101</v>
      </c>
      <c r="O172" s="43">
        <v>21.2221644709978</v>
      </c>
      <c r="Q172" s="33" t="s">
        <v>108</v>
      </c>
      <c r="R172" s="43">
        <v>8.2339307837063291</v>
      </c>
      <c r="S172" s="43">
        <v>21.289981562759799</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8.7927009402900094</v>
      </c>
      <c r="AE172">
        <f t="shared" si="21"/>
        <v>8.6403186423686904</v>
      </c>
      <c r="AF172">
        <f t="shared" si="22"/>
        <v>8.9043826918174993</v>
      </c>
      <c r="AG172">
        <f t="shared" si="23"/>
        <v>8.6506231899522508</v>
      </c>
      <c r="AI172">
        <f t="shared" si="24"/>
        <v>7.8693203037788297</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33.665121754204399</v>
      </c>
      <c r="AS172">
        <f t="shared" si="26"/>
        <v>33.341372037854903</v>
      </c>
      <c r="AT172">
        <f t="shared" si="27"/>
        <v>33.434319429949703</v>
      </c>
      <c r="AU172">
        <f t="shared" si="28"/>
        <v>34.941459505577299</v>
      </c>
      <c r="AW172">
        <f t="shared" si="29"/>
        <v>32.928752750458301</v>
      </c>
    </row>
    <row r="173" spans="1:49" x14ac:dyDescent="0.3">
      <c r="A173" s="33" t="s">
        <v>141</v>
      </c>
      <c r="B173" s="37">
        <v>9.3635111437763108</v>
      </c>
      <c r="C173" s="37">
        <v>18.860915573999101</v>
      </c>
      <c r="E173" s="33" t="s">
        <v>141</v>
      </c>
      <c r="F173" s="43">
        <v>9.4611496519323808</v>
      </c>
      <c r="G173" s="43">
        <v>30.6402620603487</v>
      </c>
      <c r="I173" s="33" t="s">
        <v>141</v>
      </c>
      <c r="J173" s="37">
        <v>9.2619307470050796</v>
      </c>
      <c r="K173" s="37">
        <v>20.608433485221902</v>
      </c>
      <c r="M173" s="33" t="s">
        <v>141</v>
      </c>
      <c r="N173" s="43">
        <v>8.8252512398436807</v>
      </c>
      <c r="O173" s="43">
        <v>19.563906005284899</v>
      </c>
      <c r="Q173" s="33" t="s">
        <v>141</v>
      </c>
      <c r="R173" s="43">
        <v>7.8831094895867997</v>
      </c>
      <c r="S173" s="43">
        <v>19.796347060874702</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10.520189866459599</v>
      </c>
      <c r="AE173">
        <f t="shared" si="21"/>
        <v>10.391154194441</v>
      </c>
      <c r="AF173">
        <f t="shared" si="22"/>
        <v>10.642668827451701</v>
      </c>
      <c r="AG173">
        <f t="shared" si="23"/>
        <v>9.8454846667032907</v>
      </c>
      <c r="AI173">
        <f t="shared" si="24"/>
        <v>9.7396797287806596</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27.917791661370298</v>
      </c>
      <c r="AS173">
        <f t="shared" si="26"/>
        <v>29.243861198689199</v>
      </c>
      <c r="AT173">
        <f t="shared" si="27"/>
        <v>30.906996009856901</v>
      </c>
      <c r="AU173">
        <f t="shared" si="28"/>
        <v>30.646032366861402</v>
      </c>
      <c r="AW173">
        <f t="shared" si="29"/>
        <v>29.527122626983299</v>
      </c>
    </row>
    <row r="174" spans="1:49" x14ac:dyDescent="0.3">
      <c r="A174" s="33" t="s">
        <v>238</v>
      </c>
      <c r="B174" s="37">
        <v>10.0019908898089</v>
      </c>
      <c r="C174" s="37">
        <v>19.307116989804001</v>
      </c>
      <c r="E174" s="33" t="s">
        <v>238</v>
      </c>
      <c r="F174" s="43">
        <v>9.8183489360053695</v>
      </c>
      <c r="G174" s="43">
        <v>20.698530576681801</v>
      </c>
      <c r="I174" s="33" t="s">
        <v>238</v>
      </c>
      <c r="J174" s="37">
        <v>10.540020675693899</v>
      </c>
      <c r="K174" s="37">
        <v>20.835927941928301</v>
      </c>
      <c r="M174" s="33" t="s">
        <v>238</v>
      </c>
      <c r="N174" s="43">
        <v>8.8602899091923195</v>
      </c>
      <c r="O174" s="43">
        <v>21.432857207026299</v>
      </c>
      <c r="Q174" s="33" t="s">
        <v>238</v>
      </c>
      <c r="R174" s="43">
        <v>8.0364335095538806</v>
      </c>
      <c r="S174" s="43">
        <v>19.307720568610499</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10.231363435155799</v>
      </c>
      <c r="AE174">
        <f t="shared" si="21"/>
        <v>9.8846395736309596</v>
      </c>
      <c r="AF174">
        <f t="shared" si="22"/>
        <v>9.8664923868277707</v>
      </c>
      <c r="AG174">
        <f t="shared" si="23"/>
        <v>9.5948349064937606</v>
      </c>
      <c r="AI174">
        <f t="shared" si="24"/>
        <v>9.2462109623655806</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28.455939391465002</v>
      </c>
      <c r="AS174">
        <f t="shared" si="26"/>
        <v>29.667287638037301</v>
      </c>
      <c r="AT174">
        <f t="shared" si="27"/>
        <v>29.402211678435901</v>
      </c>
      <c r="AU174">
        <f t="shared" si="28"/>
        <v>29.120309158797301</v>
      </c>
      <c r="AW174">
        <f t="shared" si="29"/>
        <v>28.344042591557599</v>
      </c>
    </row>
    <row r="175" spans="1:49" x14ac:dyDescent="0.3">
      <c r="A175" s="33" t="s">
        <v>327</v>
      </c>
      <c r="B175" s="37">
        <v>8.8599790247425094</v>
      </c>
      <c r="C175" s="37">
        <v>18.726703930020001</v>
      </c>
      <c r="E175" s="33" t="s">
        <v>327</v>
      </c>
      <c r="F175" s="43">
        <v>8.6860731898463897</v>
      </c>
      <c r="G175" s="43">
        <v>17.999308703756501</v>
      </c>
      <c r="I175" s="33" t="s">
        <v>327</v>
      </c>
      <c r="J175" s="37">
        <v>9.0234158035595602</v>
      </c>
      <c r="K175" s="37">
        <v>18.623191079043501</v>
      </c>
      <c r="M175" s="33" t="s">
        <v>327</v>
      </c>
      <c r="N175" s="43">
        <v>8.5733789382094407</v>
      </c>
      <c r="O175" s="43">
        <v>18.0164090619059</v>
      </c>
      <c r="Q175" s="33" t="s">
        <v>327</v>
      </c>
      <c r="R175" s="43">
        <v>8.0331570251511994</v>
      </c>
      <c r="S175" s="43">
        <v>17.619802623595199</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8.5377226283934604</v>
      </c>
      <c r="AE175">
        <f t="shared" si="21"/>
        <v>8.4784940714447501</v>
      </c>
      <c r="AF175">
        <f t="shared" si="22"/>
        <v>8.7583907463354294</v>
      </c>
      <c r="AG175">
        <f t="shared" si="23"/>
        <v>8.2971143681731707</v>
      </c>
      <c r="AI175">
        <f t="shared" si="24"/>
        <v>7.5665940446314002</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27.342616029026502</v>
      </c>
      <c r="AS175">
        <f t="shared" si="26"/>
        <v>27.5431704278948</v>
      </c>
      <c r="AT175">
        <f t="shared" si="27"/>
        <v>27.6701951600656</v>
      </c>
      <c r="AU175">
        <f t="shared" si="28"/>
        <v>27.2630333986565</v>
      </c>
      <c r="AW175">
        <f t="shared" si="29"/>
        <v>26.2834053713053</v>
      </c>
    </row>
    <row r="176" spans="1:49" x14ac:dyDescent="0.3">
      <c r="A176" s="33" t="s">
        <v>22</v>
      </c>
      <c r="B176" s="37">
        <v>8.3167769066482595</v>
      </c>
      <c r="C176" s="37">
        <v>14.2195150312286</v>
      </c>
      <c r="E176" s="33" t="s">
        <v>22</v>
      </c>
      <c r="F176" s="43">
        <v>8.4291692209485998</v>
      </c>
      <c r="G176" s="43">
        <v>12.0248579971806</v>
      </c>
      <c r="I176" s="33" t="s">
        <v>22</v>
      </c>
      <c r="J176" s="37">
        <v>8.53052937650234</v>
      </c>
      <c r="K176" s="37">
        <v>13.50235899898</v>
      </c>
      <c r="M176" s="33" t="s">
        <v>22</v>
      </c>
      <c r="N176" s="43">
        <v>8.3290234643710193</v>
      </c>
      <c r="O176" s="43">
        <v>12.5193617339082</v>
      </c>
      <c r="Q176" s="33" t="s">
        <v>22</v>
      </c>
      <c r="R176" s="43">
        <v>7.49022845612346</v>
      </c>
      <c r="S176" s="43">
        <v>12.2889770447128</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9.4527409656708397</v>
      </c>
      <c r="AE176">
        <f t="shared" si="21"/>
        <v>8.8478908064665998</v>
      </c>
      <c r="AF176">
        <f t="shared" si="22"/>
        <v>9.2118396784064593</v>
      </c>
      <c r="AG176">
        <f t="shared" si="23"/>
        <v>8.5292965473808806</v>
      </c>
      <c r="AI176">
        <f t="shared" si="24"/>
        <v>8.0647925178788498</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21.070082610156501</v>
      </c>
      <c r="AS176">
        <f t="shared" si="26"/>
        <v>22.587560541222398</v>
      </c>
      <c r="AT176">
        <f t="shared" si="27"/>
        <v>21.069164036508301</v>
      </c>
      <c r="AU176">
        <f t="shared" si="28"/>
        <v>21.477821014284501</v>
      </c>
      <c r="AW176">
        <f t="shared" si="29"/>
        <v>20.6153547895881</v>
      </c>
    </row>
    <row r="177" spans="1:49" x14ac:dyDescent="0.3">
      <c r="A177" s="33" t="s">
        <v>39</v>
      </c>
      <c r="B177" s="37">
        <v>9.1972061951157809</v>
      </c>
      <c r="C177" s="37">
        <v>21.484064838908701</v>
      </c>
      <c r="E177" s="33" t="s">
        <v>39</v>
      </c>
      <c r="F177" s="43">
        <v>8.8527838520883204</v>
      </c>
      <c r="G177" s="43">
        <v>21.364171046625898</v>
      </c>
      <c r="I177" s="33" t="s">
        <v>39</v>
      </c>
      <c r="J177" s="37">
        <v>9.4580575757757295</v>
      </c>
      <c r="K177" s="37">
        <v>21.926543933687501</v>
      </c>
      <c r="M177" s="33" t="s">
        <v>39</v>
      </c>
      <c r="N177" s="43">
        <v>8.7188488661369892</v>
      </c>
      <c r="O177" s="43">
        <v>22.1805957841264</v>
      </c>
      <c r="Q177" s="33" t="s">
        <v>39</v>
      </c>
      <c r="R177" s="43">
        <v>8.1094244395625097</v>
      </c>
      <c r="S177" s="43">
        <v>22.227114120178399</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8.6686564662772003</v>
      </c>
      <c r="AE177">
        <f t="shared" si="21"/>
        <v>8.5506283550158404</v>
      </c>
      <c r="AF177">
        <f t="shared" si="22"/>
        <v>8.7262157342688909</v>
      </c>
      <c r="AG177">
        <f t="shared" si="23"/>
        <v>8.4467376326232593</v>
      </c>
      <c r="AI177">
        <f t="shared" si="24"/>
        <v>7.7736419971584603</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25.459020453549901</v>
      </c>
      <c r="AS177">
        <f t="shared" si="26"/>
        <v>28.077286201884601</v>
      </c>
      <c r="AT177">
        <f t="shared" si="27"/>
        <v>27.793514494012399</v>
      </c>
      <c r="AU177">
        <f t="shared" si="28"/>
        <v>27.226066859526899</v>
      </c>
      <c r="AW177">
        <f t="shared" si="29"/>
        <v>26.720924813571699</v>
      </c>
    </row>
    <row r="178" spans="1:49" x14ac:dyDescent="0.3">
      <c r="A178" s="33" t="s">
        <v>42</v>
      </c>
      <c r="B178" s="37">
        <v>8.4044576569715197</v>
      </c>
      <c r="C178" s="37">
        <v>12.6993165457964</v>
      </c>
      <c r="E178" s="33" t="s">
        <v>42</v>
      </c>
      <c r="F178" s="43">
        <v>7.9740991624702504</v>
      </c>
      <c r="G178" s="43">
        <v>12.765376823246299</v>
      </c>
      <c r="I178" s="33" t="s">
        <v>42</v>
      </c>
      <c r="J178" s="37">
        <v>7.8399731553052101</v>
      </c>
      <c r="K178" s="37">
        <v>13.1633292073017</v>
      </c>
      <c r="M178" s="33" t="s">
        <v>42</v>
      </c>
      <c r="N178" s="43">
        <v>7.7656949389187098</v>
      </c>
      <c r="O178" s="43">
        <v>12.646849349137399</v>
      </c>
      <c r="Q178" s="33" t="s">
        <v>42</v>
      </c>
      <c r="R178" s="43">
        <v>7.3651858641018704</v>
      </c>
      <c r="S178" s="43">
        <v>21.563615851692202</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9.2718144664728293</v>
      </c>
      <c r="AE178">
        <f t="shared" si="21"/>
        <v>9.0869743356189208</v>
      </c>
      <c r="AF178">
        <f t="shared" si="22"/>
        <v>9.3065912718936499</v>
      </c>
      <c r="AG178">
        <f t="shared" si="23"/>
        <v>8.8180665498532704</v>
      </c>
      <c r="AI178">
        <f t="shared" si="24"/>
        <v>8.2298842833042904</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18.3030358595067</v>
      </c>
      <c r="AS178">
        <f t="shared" si="26"/>
        <v>16.980575472006599</v>
      </c>
      <c r="AT178">
        <f t="shared" si="27"/>
        <v>18.207854151489499</v>
      </c>
      <c r="AU178">
        <f t="shared" si="28"/>
        <v>18.003567111165498</v>
      </c>
      <c r="AW178">
        <f t="shared" si="29"/>
        <v>17.353542475747599</v>
      </c>
    </row>
    <row r="179" spans="1:49" x14ac:dyDescent="0.3">
      <c r="A179" s="33" t="s">
        <v>59</v>
      </c>
      <c r="B179" s="37">
        <v>8.3582190324857208</v>
      </c>
      <c r="C179" s="37">
        <v>20.585756689623999</v>
      </c>
      <c r="E179" s="33" t="s">
        <v>59</v>
      </c>
      <c r="F179" s="43">
        <v>8.4902590470209596</v>
      </c>
      <c r="G179" s="43">
        <v>18.8240983197554</v>
      </c>
      <c r="I179" s="33" t="s">
        <v>59</v>
      </c>
      <c r="J179" s="37">
        <v>8.5585451676605899</v>
      </c>
      <c r="K179" s="37">
        <v>19.786938883147499</v>
      </c>
      <c r="M179" s="33" t="s">
        <v>59</v>
      </c>
      <c r="N179" s="43">
        <v>8.4985659286845401</v>
      </c>
      <c r="O179" s="43">
        <v>20.0669999196523</v>
      </c>
      <c r="Q179" s="33" t="s">
        <v>59</v>
      </c>
      <c r="R179" s="43">
        <v>7.33835740401401</v>
      </c>
      <c r="S179" s="43">
        <v>19.550289573894101</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8.5674197449635905</v>
      </c>
      <c r="AE179">
        <f t="shared" si="21"/>
        <v>8.3711980794206795</v>
      </c>
      <c r="AF179">
        <f t="shared" si="22"/>
        <v>8.69207881273441</v>
      </c>
      <c r="AG179">
        <f t="shared" si="23"/>
        <v>8.4562929705188896</v>
      </c>
      <c r="AI179">
        <f t="shared" si="24"/>
        <v>7.8344322893285101</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12.757388113926201</v>
      </c>
      <c r="AS179">
        <f t="shared" si="26"/>
        <v>11.995820398322101</v>
      </c>
      <c r="AT179">
        <f t="shared" si="27"/>
        <v>12.992064232037899</v>
      </c>
      <c r="AU179">
        <f t="shared" si="28"/>
        <v>12.790079495974901</v>
      </c>
      <c r="AW179">
        <f t="shared" si="29"/>
        <v>12.233412640790601</v>
      </c>
    </row>
    <row r="180" spans="1:49" x14ac:dyDescent="0.3">
      <c r="A180" s="33" t="s">
        <v>62</v>
      </c>
      <c r="B180" s="37">
        <v>8.9322128592969392</v>
      </c>
      <c r="C180" s="37">
        <v>14.2271404825674</v>
      </c>
      <c r="E180" s="33" t="s">
        <v>62</v>
      </c>
      <c r="F180" s="43">
        <v>8.4765873677869301</v>
      </c>
      <c r="G180" s="43">
        <v>13.230485605841899</v>
      </c>
      <c r="I180" s="33" t="s">
        <v>62</v>
      </c>
      <c r="J180" s="37">
        <v>8.7537751736610705</v>
      </c>
      <c r="K180" s="37">
        <v>15.000755508924399</v>
      </c>
      <c r="M180" s="33" t="s">
        <v>62</v>
      </c>
      <c r="N180" s="43">
        <v>8.5356459390081003</v>
      </c>
      <c r="O180" s="43">
        <v>12.927750295930601</v>
      </c>
      <c r="Q180" s="33" t="s">
        <v>62</v>
      </c>
      <c r="R180" s="43">
        <v>8.2710342762126707</v>
      </c>
      <c r="S180" s="43">
        <v>12.4490147557919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10.2107071629849</v>
      </c>
      <c r="AE180">
        <f t="shared" si="21"/>
        <v>10.0925949326764</v>
      </c>
      <c r="AF180">
        <f t="shared" si="22"/>
        <v>10.2519802317521</v>
      </c>
      <c r="AG180">
        <f t="shared" si="23"/>
        <v>9.6696567530210604</v>
      </c>
      <c r="AI180">
        <f t="shared" si="24"/>
        <v>8.9700677609575692</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20.976432720490301</v>
      </c>
      <c r="AS180">
        <f t="shared" si="26"/>
        <v>20.3326074019703</v>
      </c>
      <c r="AT180">
        <f t="shared" si="27"/>
        <v>20.519772388417302</v>
      </c>
      <c r="AU180">
        <f t="shared" si="28"/>
        <v>20.919288498198199</v>
      </c>
      <c r="AW180">
        <f t="shared" si="29"/>
        <v>20.291458183527102</v>
      </c>
    </row>
    <row r="181" spans="1:49" x14ac:dyDescent="0.3">
      <c r="A181" s="33" t="s">
        <v>71</v>
      </c>
      <c r="B181" s="37">
        <v>8.4943906688666608</v>
      </c>
      <c r="C181" s="37">
        <v>14.5313036379809</v>
      </c>
      <c r="E181" s="33" t="s">
        <v>71</v>
      </c>
      <c r="F181" s="43">
        <v>8.2768010046809</v>
      </c>
      <c r="G181" s="43">
        <v>13.720200162856299</v>
      </c>
      <c r="I181" s="33" t="s">
        <v>71</v>
      </c>
      <c r="J181" s="37">
        <v>8.7322077501151902</v>
      </c>
      <c r="K181" s="37">
        <v>15.8872789619431</v>
      </c>
      <c r="M181" s="33" t="s">
        <v>71</v>
      </c>
      <c r="N181" s="43">
        <v>8.4533376457259504</v>
      </c>
      <c r="O181" s="43">
        <v>15.4404695485409</v>
      </c>
      <c r="Q181" s="33" t="s">
        <v>71</v>
      </c>
      <c r="R181" s="43">
        <v>8.0368672042833893</v>
      </c>
      <c r="S181" s="43">
        <v>12.778558122734401</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10.2137259732568</v>
      </c>
      <c r="AE181">
        <f t="shared" si="21"/>
        <v>10.2010648678461</v>
      </c>
      <c r="AF181">
        <f t="shared" si="22"/>
        <v>10.2854692804079</v>
      </c>
      <c r="AG181">
        <f t="shared" si="23"/>
        <v>9.9173984477403092</v>
      </c>
      <c r="AI181">
        <f t="shared" si="24"/>
        <v>9.4378331097907697</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34.143224389336503</v>
      </c>
      <c r="AS181">
        <f t="shared" si="26"/>
        <v>34.681091780919701</v>
      </c>
      <c r="AT181">
        <f t="shared" si="27"/>
        <v>35.188713361074903</v>
      </c>
      <c r="AU181">
        <f t="shared" si="28"/>
        <v>37.561072898391302</v>
      </c>
      <c r="AW181">
        <f t="shared" si="29"/>
        <v>37.263371558602401</v>
      </c>
    </row>
    <row r="182" spans="1:49" x14ac:dyDescent="0.3">
      <c r="A182" s="33" t="s">
        <v>103</v>
      </c>
      <c r="B182" s="37">
        <v>8.5839558102906999</v>
      </c>
      <c r="C182" s="37">
        <v>21.096491468113602</v>
      </c>
      <c r="E182" s="33" t="s">
        <v>103</v>
      </c>
      <c r="F182" s="43">
        <v>8.4880644987160405</v>
      </c>
      <c r="G182" s="43">
        <v>20.3324183340183</v>
      </c>
      <c r="I182" s="33" t="s">
        <v>103</v>
      </c>
      <c r="J182" s="37">
        <v>8.7587933042279094</v>
      </c>
      <c r="K182" s="37">
        <v>16.523678364330799</v>
      </c>
      <c r="M182" s="33" t="s">
        <v>103</v>
      </c>
      <c r="N182" s="43">
        <v>8.5131048518183405</v>
      </c>
      <c r="O182" s="43">
        <v>16.615496197192101</v>
      </c>
      <c r="Q182" s="33" t="s">
        <v>103</v>
      </c>
      <c r="R182" s="43">
        <v>7.8932036110209403</v>
      </c>
      <c r="S182" s="43">
        <v>16.136665279716901</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8.6767994788921605</v>
      </c>
      <c r="AE182">
        <f t="shared" si="21"/>
        <v>8.4898548761027293</v>
      </c>
      <c r="AF182">
        <f t="shared" si="22"/>
        <v>8.9611829780460504</v>
      </c>
      <c r="AG182">
        <f t="shared" si="23"/>
        <v>8.9881939882316804</v>
      </c>
      <c r="AI182">
        <f t="shared" si="24"/>
        <v>8.3972857536803893</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17.169360703457901</v>
      </c>
      <c r="AS182">
        <f t="shared" si="26"/>
        <v>18.7103675408169</v>
      </c>
      <c r="AT182">
        <f t="shared" si="27"/>
        <v>21.274219597875099</v>
      </c>
      <c r="AU182">
        <f t="shared" si="28"/>
        <v>18.894973526050201</v>
      </c>
      <c r="AW182">
        <f t="shared" si="29"/>
        <v>18.380165545517201</v>
      </c>
    </row>
    <row r="183" spans="1:49" x14ac:dyDescent="0.3">
      <c r="A183" s="33" t="s">
        <v>126</v>
      </c>
      <c r="B183" s="37">
        <v>8.1100166677507808</v>
      </c>
      <c r="C183" s="37">
        <v>10.491110084920599</v>
      </c>
      <c r="E183" s="33" t="s">
        <v>126</v>
      </c>
      <c r="F183" s="43">
        <v>7.9742944131526796</v>
      </c>
      <c r="G183" s="43">
        <v>9.9051228760263097</v>
      </c>
      <c r="I183" s="33" t="s">
        <v>126</v>
      </c>
      <c r="J183" s="37">
        <v>8.4173793005413096</v>
      </c>
      <c r="K183" s="37">
        <v>10.5033877092258</v>
      </c>
      <c r="M183" s="33" t="s">
        <v>126</v>
      </c>
      <c r="N183" s="43">
        <v>8.8738094428602707</v>
      </c>
      <c r="O183" s="43">
        <v>10.6586069626387</v>
      </c>
      <c r="Q183" s="33" t="s">
        <v>126</v>
      </c>
      <c r="R183" s="43">
        <v>7.3053280330310804</v>
      </c>
      <c r="S183" s="43">
        <v>10.4893425904566</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8.5196582915790007</v>
      </c>
      <c r="AE183">
        <f t="shared" si="21"/>
        <v>8.4135956293281495</v>
      </c>
      <c r="AF183">
        <f t="shared" si="22"/>
        <v>8.7534615496046104</v>
      </c>
      <c r="AG183">
        <f t="shared" si="23"/>
        <v>8.4804279856935505</v>
      </c>
      <c r="AI183">
        <f t="shared" si="24"/>
        <v>7.9314627313827701</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15.6730512380334</v>
      </c>
      <c r="AS183">
        <f t="shared" si="26"/>
        <v>19.271586605098001</v>
      </c>
      <c r="AT183">
        <f t="shared" si="27"/>
        <v>18.931343245652599</v>
      </c>
      <c r="AU183">
        <f t="shared" si="28"/>
        <v>19.468804894096198</v>
      </c>
      <c r="AW183">
        <f t="shared" si="29"/>
        <v>15.2276770195826</v>
      </c>
    </row>
    <row r="184" spans="1:49" x14ac:dyDescent="0.3">
      <c r="A184" s="33" t="s">
        <v>164</v>
      </c>
      <c r="B184" s="37">
        <v>10.7310332498721</v>
      </c>
      <c r="C184" s="37">
        <v>27.447783193385401</v>
      </c>
      <c r="E184" s="33" t="s">
        <v>164</v>
      </c>
      <c r="F184" s="43">
        <v>10.5091516185072</v>
      </c>
      <c r="G184" s="43">
        <v>27.254796294268601</v>
      </c>
      <c r="I184" s="33" t="s">
        <v>164</v>
      </c>
      <c r="J184" s="37">
        <v>13.502975461397201</v>
      </c>
      <c r="K184" s="37">
        <v>27.880866204328299</v>
      </c>
      <c r="M184" s="33" t="s">
        <v>164</v>
      </c>
      <c r="N184" s="43">
        <v>9.0305042702190192</v>
      </c>
      <c r="O184" s="43">
        <v>27.934745211793199</v>
      </c>
      <c r="Q184" s="33" t="s">
        <v>164</v>
      </c>
      <c r="R184" s="43">
        <v>8.9446997409417399</v>
      </c>
      <c r="S184" s="43">
        <v>28.7085087514177</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10.363707432588001</v>
      </c>
      <c r="AE184">
        <f t="shared" si="21"/>
        <v>10.422452804891099</v>
      </c>
      <c r="AF184">
        <f t="shared" si="22"/>
        <v>10.3820285020846</v>
      </c>
      <c r="AG184">
        <f t="shared" si="23"/>
        <v>10.2465408426505</v>
      </c>
      <c r="AI184">
        <f t="shared" si="24"/>
        <v>9.4075173561279506</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22.301995705421</v>
      </c>
      <c r="AS184">
        <f t="shared" si="26"/>
        <v>21.864133330966599</v>
      </c>
      <c r="AT184">
        <f t="shared" si="27"/>
        <v>23.734557018149101</v>
      </c>
      <c r="AU184">
        <f t="shared" si="28"/>
        <v>22.815577137074001</v>
      </c>
      <c r="AW184">
        <f t="shared" si="29"/>
        <v>23.602735502995401</v>
      </c>
    </row>
    <row r="185" spans="1:49" x14ac:dyDescent="0.3">
      <c r="A185" s="33" t="s">
        <v>216</v>
      </c>
      <c r="B185" s="37">
        <v>10.350424035558</v>
      </c>
      <c r="C185" s="37">
        <v>22.6692039184374</v>
      </c>
      <c r="E185" s="33" t="s">
        <v>216</v>
      </c>
      <c r="F185" s="43">
        <v>9.9895573381565406</v>
      </c>
      <c r="G185" s="43">
        <v>17.7092026463467</v>
      </c>
      <c r="I185" s="33" t="s">
        <v>216</v>
      </c>
      <c r="J185" s="37">
        <v>9.3042178974500604</v>
      </c>
      <c r="K185" s="37">
        <v>19.076352046417099</v>
      </c>
      <c r="M185" s="33" t="s">
        <v>216</v>
      </c>
      <c r="N185" s="43">
        <v>9.1696213861465292</v>
      </c>
      <c r="O185" s="43">
        <v>18.701296317866198</v>
      </c>
      <c r="Q185" s="33" t="s">
        <v>216</v>
      </c>
      <c r="R185" s="43">
        <v>9.2284258271677793</v>
      </c>
      <c r="S185" s="43">
        <v>18.4662512826152</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10.5624074212968</v>
      </c>
      <c r="AE185">
        <f t="shared" si="21"/>
        <v>10.4749952569017</v>
      </c>
      <c r="AF185">
        <f t="shared" si="22"/>
        <v>10.499185830166599</v>
      </c>
      <c r="AG185">
        <f t="shared" si="23"/>
        <v>10.421109749362699</v>
      </c>
      <c r="AI185">
        <f t="shared" si="24"/>
        <v>9.9187004128381204</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38.791997393255798</v>
      </c>
      <c r="AS185">
        <f t="shared" si="26"/>
        <v>35.859322529542197</v>
      </c>
      <c r="AT185">
        <f t="shared" si="27"/>
        <v>36.187714696636696</v>
      </c>
      <c r="AU185">
        <f t="shared" si="28"/>
        <v>40.356911804591597</v>
      </c>
      <c r="AW185">
        <f t="shared" si="29"/>
        <v>44.295836678972698</v>
      </c>
    </row>
    <row r="186" spans="1:49" x14ac:dyDescent="0.3">
      <c r="A186" s="33" t="s">
        <v>275</v>
      </c>
      <c r="B186" s="37">
        <v>8.4623531931277007</v>
      </c>
      <c r="C186" s="37">
        <v>28.2997835223218</v>
      </c>
      <c r="E186" s="33" t="s">
        <v>275</v>
      </c>
      <c r="F186" s="43">
        <v>8.5294971065921494</v>
      </c>
      <c r="G186" s="43">
        <v>30.823742592092302</v>
      </c>
      <c r="I186" s="33" t="s">
        <v>275</v>
      </c>
      <c r="J186" s="37">
        <v>8.7010593443183808</v>
      </c>
      <c r="K186" s="37">
        <v>30.777967754675899</v>
      </c>
      <c r="M186" s="33" t="s">
        <v>275</v>
      </c>
      <c r="N186" s="43">
        <v>8.4972614654377807</v>
      </c>
      <c r="O186" s="43">
        <v>29.842552879008998</v>
      </c>
      <c r="Q186" s="33" t="s">
        <v>275</v>
      </c>
      <c r="R186" s="43">
        <v>8.1967834568793698</v>
      </c>
      <c r="S186" s="43">
        <v>27.858952514390499</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9.5063676122888108</v>
      </c>
      <c r="AE186">
        <f t="shared" si="21"/>
        <v>10.1393081370347</v>
      </c>
      <c r="AF186">
        <f t="shared" si="22"/>
        <v>10.245429803207699</v>
      </c>
      <c r="AG186">
        <f t="shared" si="23"/>
        <v>9.9060149305471796</v>
      </c>
      <c r="AI186">
        <f t="shared" si="24"/>
        <v>9.3382259588322807</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16.629681926469601</v>
      </c>
      <c r="AS186">
        <f t="shared" si="26"/>
        <v>12.8558502609496</v>
      </c>
      <c r="AT186">
        <f t="shared" si="27"/>
        <v>13.5080228081982</v>
      </c>
      <c r="AU186">
        <f t="shared" si="28"/>
        <v>13.1280700420901</v>
      </c>
      <c r="AW186">
        <f t="shared" si="29"/>
        <v>12.637410636275</v>
      </c>
    </row>
    <row r="187" spans="1:49" x14ac:dyDescent="0.3">
      <c r="A187" s="33" t="s">
        <v>287</v>
      </c>
      <c r="B187" s="37">
        <v>9.9364784614496795</v>
      </c>
      <c r="C187" s="37">
        <v>23.231748606122199</v>
      </c>
      <c r="E187" s="33" t="s">
        <v>287</v>
      </c>
      <c r="F187" s="43">
        <v>9.7184404187079299</v>
      </c>
      <c r="G187" s="43">
        <v>24.304668114437099</v>
      </c>
      <c r="I187" s="33" t="s">
        <v>287</v>
      </c>
      <c r="J187" s="37">
        <v>9.9915145764100899</v>
      </c>
      <c r="K187" s="37">
        <v>24.546036377892499</v>
      </c>
      <c r="M187" s="33" t="s">
        <v>287</v>
      </c>
      <c r="N187" s="43">
        <v>8.9542245979544806</v>
      </c>
      <c r="O187" s="43">
        <v>22.669294214907801</v>
      </c>
      <c r="Q187" s="33" t="s">
        <v>287</v>
      </c>
      <c r="R187" s="43">
        <v>8.5996788232800796</v>
      </c>
      <c r="S187" s="43">
        <v>20.307545780962801</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8.5210113431696897</v>
      </c>
      <c r="AE187">
        <f t="shared" si="21"/>
        <v>8.1552836591360105</v>
      </c>
      <c r="AF187">
        <f t="shared" si="22"/>
        <v>8.8954446916010301</v>
      </c>
      <c r="AG187">
        <f t="shared" si="23"/>
        <v>8.2862122244037</v>
      </c>
      <c r="AI187">
        <f t="shared" si="24"/>
        <v>7.4717169870362499</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23.471116501782401</v>
      </c>
      <c r="AS187">
        <f t="shared" si="26"/>
        <v>23.783148226831699</v>
      </c>
      <c r="AT187">
        <f t="shared" si="27"/>
        <v>14.6789337167108</v>
      </c>
      <c r="AU187">
        <f t="shared" si="28"/>
        <v>14.670422821159001</v>
      </c>
      <c r="AW187">
        <f t="shared" si="29"/>
        <v>12.6999794155013</v>
      </c>
    </row>
    <row r="188" spans="1:49" x14ac:dyDescent="0.3">
      <c r="A188" s="33" t="s">
        <v>330</v>
      </c>
      <c r="B188" s="37">
        <v>8.5164341504082604</v>
      </c>
      <c r="C188" s="37">
        <v>14.203675206407301</v>
      </c>
      <c r="E188" s="33" t="s">
        <v>330</v>
      </c>
      <c r="F188" s="43">
        <v>8.2555325595731599</v>
      </c>
      <c r="G188" s="43">
        <v>14.7711930728636</v>
      </c>
      <c r="I188" s="33" t="s">
        <v>330</v>
      </c>
      <c r="J188" s="37">
        <v>8.5678431939158397</v>
      </c>
      <c r="K188" s="37">
        <v>16.400510236899901</v>
      </c>
      <c r="M188" s="33" t="s">
        <v>330</v>
      </c>
      <c r="N188" s="43">
        <v>8.4130879203679108</v>
      </c>
      <c r="O188" s="43">
        <v>15.3065613707696</v>
      </c>
      <c r="Q188" s="33" t="s">
        <v>330</v>
      </c>
      <c r="R188" s="43">
        <v>7.73886778333436</v>
      </c>
      <c r="S188" s="43">
        <v>12.8681277481622</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8.0696197731249306</v>
      </c>
      <c r="AE188">
        <f t="shared" si="21"/>
        <v>7.7061805611744898</v>
      </c>
      <c r="AF188">
        <f t="shared" si="22"/>
        <v>7.9724822619932896</v>
      </c>
      <c r="AG188">
        <f t="shared" si="23"/>
        <v>7.7902064623366796</v>
      </c>
      <c r="AI188">
        <f t="shared" si="24"/>
        <v>7.1504005061306799</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12.4450025606836</v>
      </c>
      <c r="AS188">
        <f t="shared" si="26"/>
        <v>11.696152020552701</v>
      </c>
      <c r="AT188">
        <f t="shared" si="27"/>
        <v>14.3416864239317</v>
      </c>
      <c r="AU188">
        <f t="shared" si="28"/>
        <v>11.8821752783733</v>
      </c>
      <c r="AW188">
        <f t="shared" si="29"/>
        <v>11.059637124256</v>
      </c>
    </row>
    <row r="189" spans="1:49" x14ac:dyDescent="0.3">
      <c r="A189" s="33" t="s">
        <v>48</v>
      </c>
      <c r="B189" s="37">
        <v>8.0586371369604599</v>
      </c>
      <c r="C189" s="37">
        <v>13.800973732694599</v>
      </c>
      <c r="E189" s="33" t="s">
        <v>48</v>
      </c>
      <c r="F189" s="43">
        <v>7.6587289148487301</v>
      </c>
      <c r="G189" s="43">
        <v>13.8432208042366</v>
      </c>
      <c r="I189" s="33" t="s">
        <v>48</v>
      </c>
      <c r="J189" s="37">
        <v>7.9409522457081803</v>
      </c>
      <c r="K189" s="37">
        <v>24.238673063797801</v>
      </c>
      <c r="M189" s="33" t="s">
        <v>48</v>
      </c>
      <c r="N189" s="43">
        <v>7.8900147761269999</v>
      </c>
      <c r="O189" s="43">
        <v>20.319259775997999</v>
      </c>
      <c r="Q189" s="33" t="s">
        <v>48</v>
      </c>
      <c r="R189" s="43">
        <v>7.4820613615524296</v>
      </c>
      <c r="S189" s="43">
        <v>15.1796762081594</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8.1465320396518806</v>
      </c>
      <c r="AE189">
        <f t="shared" si="21"/>
        <v>8.0403281439023004</v>
      </c>
      <c r="AF189">
        <f t="shared" si="22"/>
        <v>8.7514519879081707</v>
      </c>
      <c r="AG189">
        <f t="shared" si="23"/>
        <v>8.3701927987912601</v>
      </c>
      <c r="AI189">
        <f t="shared" si="24"/>
        <v>7.42772552813424</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11.210699668121199</v>
      </c>
      <c r="AS189">
        <f t="shared" si="26"/>
        <v>10.567768112244799</v>
      </c>
      <c r="AT189">
        <f t="shared" si="27"/>
        <v>10.170542058053201</v>
      </c>
      <c r="AU189">
        <f t="shared" si="28"/>
        <v>10.852706501320201</v>
      </c>
      <c r="AW189">
        <f t="shared" si="29"/>
        <v>9.07441113230594</v>
      </c>
    </row>
    <row r="190" spans="1:49" x14ac:dyDescent="0.3">
      <c r="A190" s="33" t="s">
        <v>80</v>
      </c>
      <c r="B190" s="37">
        <v>8.7849041783325994</v>
      </c>
      <c r="C190" s="37">
        <v>12.9879361791142</v>
      </c>
      <c r="E190" s="33" t="s">
        <v>80</v>
      </c>
      <c r="F190" s="43">
        <v>8.57136518004625</v>
      </c>
      <c r="G190" s="43">
        <v>14.464562157425201</v>
      </c>
      <c r="I190" s="33" t="s">
        <v>80</v>
      </c>
      <c r="J190" s="37">
        <v>8.9427529965196904</v>
      </c>
      <c r="K190" s="37">
        <v>13.876296648366401</v>
      </c>
      <c r="M190" s="33" t="s">
        <v>80</v>
      </c>
      <c r="N190" s="43">
        <v>8.4284326573179005</v>
      </c>
      <c r="O190" s="43">
        <v>14.2547328842557</v>
      </c>
      <c r="Q190" s="33" t="s">
        <v>80</v>
      </c>
      <c r="R190" s="43">
        <v>7.8690070560229</v>
      </c>
      <c r="S190" s="43">
        <v>12.5973832482834</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8.5750881388008704</v>
      </c>
      <c r="AE190">
        <f t="shared" si="21"/>
        <v>8.3125843301482796</v>
      </c>
      <c r="AF190">
        <f t="shared" si="22"/>
        <v>8.8080815926012193</v>
      </c>
      <c r="AG190">
        <f t="shared" si="23"/>
        <v>8.5061353774238597</v>
      </c>
      <c r="AI190">
        <f t="shared" si="24"/>
        <v>7.8856643683071201</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13.551428061236599</v>
      </c>
      <c r="AS190">
        <f t="shared" si="26"/>
        <v>12.9263191900846</v>
      </c>
      <c r="AT190">
        <f t="shared" si="27"/>
        <v>14.4035890158613</v>
      </c>
      <c r="AU190">
        <f t="shared" si="28"/>
        <v>13.7674402636016</v>
      </c>
      <c r="AW190">
        <f t="shared" si="29"/>
        <v>11.8092859749763</v>
      </c>
    </row>
    <row r="191" spans="1:49" x14ac:dyDescent="0.3">
      <c r="A191" s="33" t="s">
        <v>93</v>
      </c>
      <c r="B191" s="37">
        <v>9.1440216751465595</v>
      </c>
      <c r="C191" s="37">
        <v>19.989952082565399</v>
      </c>
      <c r="E191" s="33" t="s">
        <v>93</v>
      </c>
      <c r="F191" s="43">
        <v>9.0068211499526694</v>
      </c>
      <c r="G191" s="43">
        <v>20.1272249510371</v>
      </c>
      <c r="I191" s="33" t="s">
        <v>93</v>
      </c>
      <c r="J191" s="37">
        <v>9.14118712147358</v>
      </c>
      <c r="K191" s="37">
        <v>21.256106271915701</v>
      </c>
      <c r="M191" s="33" t="s">
        <v>93</v>
      </c>
      <c r="N191" s="43">
        <v>8.7029863976905606</v>
      </c>
      <c r="O191" s="43">
        <v>17.541719458350901</v>
      </c>
      <c r="Q191" s="33" t="s">
        <v>93</v>
      </c>
      <c r="R191" s="43">
        <v>7.8545924085056003</v>
      </c>
      <c r="S191" s="43">
        <v>16.341283170762399</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7.8782499674773696</v>
      </c>
      <c r="AE191">
        <f t="shared" si="21"/>
        <v>7.6446922071176502</v>
      </c>
      <c r="AF191">
        <f t="shared" si="22"/>
        <v>7.8632301660790196</v>
      </c>
      <c r="AG191">
        <f t="shared" si="23"/>
        <v>8.1457955694234094</v>
      </c>
      <c r="AI191">
        <f t="shared" si="24"/>
        <v>7.4526063636751596</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15.6032657461024</v>
      </c>
      <c r="AS191">
        <f t="shared" si="26"/>
        <v>13.494659288633301</v>
      </c>
      <c r="AT191">
        <f t="shared" si="27"/>
        <v>15.961178938078</v>
      </c>
      <c r="AU191">
        <f t="shared" si="28"/>
        <v>16.108903817368901</v>
      </c>
      <c r="AW191">
        <f t="shared" si="29"/>
        <v>14.3880728511991</v>
      </c>
    </row>
    <row r="192" spans="1:49" x14ac:dyDescent="0.3">
      <c r="A192" s="33" t="s">
        <v>135</v>
      </c>
      <c r="B192" s="37">
        <v>7.4965700937564499</v>
      </c>
      <c r="C192" s="37">
        <v>16.497699242626201</v>
      </c>
      <c r="E192" s="33" t="s">
        <v>135</v>
      </c>
      <c r="F192" s="43">
        <v>7.2941121186819204</v>
      </c>
      <c r="G192" s="43">
        <v>19.2629425652562</v>
      </c>
      <c r="I192" s="33" t="s">
        <v>135</v>
      </c>
      <c r="J192" s="37">
        <v>7.4485692915267103</v>
      </c>
      <c r="K192" s="37">
        <v>20.251226728167399</v>
      </c>
      <c r="M192" s="33" t="s">
        <v>135</v>
      </c>
      <c r="N192" s="43">
        <v>7.4377926819132396</v>
      </c>
      <c r="O192" s="43">
        <v>20.698321815313101</v>
      </c>
      <c r="Q192" s="33" t="s">
        <v>135</v>
      </c>
      <c r="R192" s="43">
        <v>6.8056273218811203</v>
      </c>
      <c r="S192" s="43">
        <v>18.360660573592799</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7.6666508391778203</v>
      </c>
      <c r="AE192">
        <f t="shared" si="21"/>
        <v>7.4664396455562896</v>
      </c>
      <c r="AF192">
        <f t="shared" si="22"/>
        <v>7.9645888971801604</v>
      </c>
      <c r="AG192">
        <f t="shared" si="23"/>
        <v>7.8791977085097997</v>
      </c>
      <c r="AI192">
        <f t="shared" si="24"/>
        <v>7.2117783388315804</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10.079521428156101</v>
      </c>
      <c r="AS192">
        <f t="shared" si="26"/>
        <v>9.3799414437902495</v>
      </c>
      <c r="AT192">
        <f t="shared" si="27"/>
        <v>10.1349133775119</v>
      </c>
      <c r="AU192">
        <f t="shared" si="28"/>
        <v>10.5646908971983</v>
      </c>
      <c r="AW192">
        <f t="shared" si="29"/>
        <v>9.0402583063497595</v>
      </c>
    </row>
    <row r="193" spans="1:49" x14ac:dyDescent="0.3">
      <c r="A193" s="33" t="s">
        <v>186</v>
      </c>
      <c r="B193" s="37">
        <v>8.5196582915790007</v>
      </c>
      <c r="C193" s="37">
        <v>15.6730512380334</v>
      </c>
      <c r="E193" s="33" t="s">
        <v>186</v>
      </c>
      <c r="F193" s="43">
        <v>8.4135956293281495</v>
      </c>
      <c r="G193" s="43">
        <v>19.271586605098001</v>
      </c>
      <c r="I193" s="33" t="s">
        <v>186</v>
      </c>
      <c r="J193" s="37">
        <v>8.7534615496046104</v>
      </c>
      <c r="K193" s="37">
        <v>18.931343245652599</v>
      </c>
      <c r="M193" s="33" t="s">
        <v>186</v>
      </c>
      <c r="N193" s="43">
        <v>8.4804279856935505</v>
      </c>
      <c r="O193" s="43">
        <v>19.468804894096198</v>
      </c>
      <c r="Q193" s="33" t="s">
        <v>186</v>
      </c>
      <c r="R193" s="43">
        <v>7.9314627313827701</v>
      </c>
      <c r="S193" s="43">
        <v>15.2276770195826</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7.4647576431267799</v>
      </c>
      <c r="AE193">
        <f t="shared" si="21"/>
        <v>7.1908881268657501</v>
      </c>
      <c r="AF193">
        <f t="shared" si="22"/>
        <v>7.2496964963846597</v>
      </c>
      <c r="AG193">
        <f t="shared" si="23"/>
        <v>7.1288421689528203</v>
      </c>
      <c r="AI193">
        <f t="shared" si="24"/>
        <v>6.6269074141180404</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17.385282089403201</v>
      </c>
      <c r="AS193">
        <f t="shared" si="26"/>
        <v>16.841842957024301</v>
      </c>
      <c r="AT193">
        <f t="shared" si="27"/>
        <v>16.512123215595501</v>
      </c>
      <c r="AU193">
        <f t="shared" si="28"/>
        <v>15.5235059292341</v>
      </c>
      <c r="AW193">
        <f t="shared" si="29"/>
        <v>14.410079146307501</v>
      </c>
    </row>
    <row r="194" spans="1:49" x14ac:dyDescent="0.3">
      <c r="A194" s="33" t="s">
        <v>255</v>
      </c>
      <c r="B194" s="37">
        <v>7.9325526381497999</v>
      </c>
      <c r="C194" s="37">
        <v>12.6816577913819</v>
      </c>
      <c r="E194" s="33" t="s">
        <v>255</v>
      </c>
      <c r="F194" s="43">
        <v>7.7282073705220302</v>
      </c>
      <c r="G194" s="43">
        <v>12.3321013962693</v>
      </c>
      <c r="I194" s="33" t="s">
        <v>255</v>
      </c>
      <c r="J194" s="37">
        <v>8.1079586955627203</v>
      </c>
      <c r="K194" s="37">
        <v>13.391054605030901</v>
      </c>
      <c r="M194" s="33" t="s">
        <v>255</v>
      </c>
      <c r="N194" s="43">
        <v>8.1035402996644006</v>
      </c>
      <c r="O194" s="43">
        <v>12.9151985847787</v>
      </c>
      <c r="Q194" s="33" t="s">
        <v>255</v>
      </c>
      <c r="R194" s="43">
        <v>7.3150588946653903</v>
      </c>
      <c r="S194" s="43">
        <v>10.358264149005601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7.80423035208233</v>
      </c>
      <c r="AE194">
        <f t="shared" si="21"/>
        <v>7.9707969455492496</v>
      </c>
      <c r="AF194">
        <f t="shared" si="22"/>
        <v>8.44274449333939</v>
      </c>
      <c r="AG194">
        <f t="shared" si="23"/>
        <v>7.84850558201087</v>
      </c>
      <c r="AI194">
        <f t="shared" si="24"/>
        <v>7.1409388792564501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10.759305217279801</v>
      </c>
      <c r="AS194">
        <f t="shared" si="26"/>
        <v>10.6815111369206</v>
      </c>
      <c r="AT194">
        <f t="shared" si="27"/>
        <v>11.5225560515299</v>
      </c>
      <c r="AU194">
        <f t="shared" si="28"/>
        <v>11.4113901053778</v>
      </c>
      <c r="AW194">
        <f t="shared" si="29"/>
        <v>10.0635302143021</v>
      </c>
    </row>
    <row r="195" spans="1:49" x14ac:dyDescent="0.3">
      <c r="A195" s="33" t="s">
        <v>259</v>
      </c>
      <c r="B195" s="37">
        <v>9.3248101337877003</v>
      </c>
      <c r="C195" s="37">
        <v>9.7328355991295599</v>
      </c>
      <c r="E195" s="33" t="s">
        <v>259</v>
      </c>
      <c r="F195" s="43">
        <v>9.0587046224658501</v>
      </c>
      <c r="G195" s="43">
        <v>9.4910751563752296</v>
      </c>
      <c r="I195" s="33" t="s">
        <v>259</v>
      </c>
      <c r="J195" s="37">
        <v>9.3837729141487198</v>
      </c>
      <c r="K195" s="37">
        <v>9.7529262421724496</v>
      </c>
      <c r="M195" s="33" t="s">
        <v>259</v>
      </c>
      <c r="N195" s="43">
        <v>9.8866318311801198</v>
      </c>
      <c r="O195" s="43">
        <v>9.7459718854189408</v>
      </c>
      <c r="Q195" s="33" t="s">
        <v>259</v>
      </c>
      <c r="R195" s="43">
        <v>9.1292469187130898</v>
      </c>
      <c r="S195" s="43">
        <v>8.6896045762322096</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9.7072883036495199</v>
      </c>
      <c r="AE195">
        <f t="shared" ref="AE195:AE258" si="31">VLOOKUP($AA195,$E$4:$F$364,2,FALSE)</f>
        <v>9.4031307885397695</v>
      </c>
      <c r="AF195">
        <f t="shared" ref="AF195:AF258" si="32">VLOOKUP($AA195,$I$4:$J$364,2,FALSE)</f>
        <v>9.4916363383726292</v>
      </c>
      <c r="AG195">
        <f t="shared" ref="AG195:AG258" si="33">VLOOKUP($AA195,$M$4:$N$364,2,FALSE)</f>
        <v>8.6219084306669203</v>
      </c>
      <c r="AI195">
        <f t="shared" ref="AI195:AI258" si="34">VLOOKUP($AA195,$Q$4:$R$364,2,FALSE)</f>
        <v>7.7446020037482999</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25.972504018850099</v>
      </c>
      <c r="AS195">
        <f t="shared" ref="AS195:AS258" si="36">VLOOKUP($AO195,$E$4:$G$364,3,FALSE)</f>
        <v>27.1619641613281</v>
      </c>
      <c r="AT195">
        <f t="shared" ref="AT195:AT258" si="37">VLOOKUP($AO195,$I$4:$K$364,3,FALSE)</f>
        <v>28.3719751266941</v>
      </c>
      <c r="AU195">
        <f t="shared" ref="AU195:AU258" si="38">VLOOKUP($AO195,$M$4:$O$364,3,FALSE)</f>
        <v>27.093485492811102</v>
      </c>
      <c r="AW195">
        <f t="shared" ref="AW195:AW258" si="39">VLOOKUP($AO195,$Q$4:$S$364,3,FALSE)</f>
        <v>28.752365888487599</v>
      </c>
    </row>
    <row r="196" spans="1:49" x14ac:dyDescent="0.3">
      <c r="A196" s="33" t="s">
        <v>279</v>
      </c>
      <c r="B196" s="37">
        <v>9.0071654340755796</v>
      </c>
      <c r="C196" s="37">
        <v>17.903411028549101</v>
      </c>
      <c r="E196" s="33" t="s">
        <v>279</v>
      </c>
      <c r="F196" s="43">
        <v>8.7839264131596693</v>
      </c>
      <c r="G196" s="43">
        <v>14.9631024781308</v>
      </c>
      <c r="I196" s="33" t="s">
        <v>279</v>
      </c>
      <c r="J196" s="37">
        <v>9.1288278378291192</v>
      </c>
      <c r="K196" s="37">
        <v>16.591607022957</v>
      </c>
      <c r="M196" s="33" t="s">
        <v>279</v>
      </c>
      <c r="N196" s="43">
        <v>8.8248940522769992</v>
      </c>
      <c r="O196" s="43">
        <v>15.301095237939499</v>
      </c>
      <c r="Q196" s="33" t="s">
        <v>279</v>
      </c>
      <c r="R196" s="43">
        <v>8.2271722467208406</v>
      </c>
      <c r="S196" s="43">
        <v>12.2715779763697</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8.2495616395119704</v>
      </c>
      <c r="AE196">
        <f t="shared" si="31"/>
        <v>8.1537587765361206</v>
      </c>
      <c r="AF196">
        <f t="shared" si="32"/>
        <v>8.3324738254605393</v>
      </c>
      <c r="AG196">
        <f t="shared" si="33"/>
        <v>8.1414372528985393</v>
      </c>
      <c r="AI196">
        <f t="shared" si="34"/>
        <v>7.5289092104126603</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10.372736598005201</v>
      </c>
      <c r="AS196">
        <f t="shared" si="36"/>
        <v>11.3522939924806</v>
      </c>
      <c r="AT196">
        <f t="shared" si="37"/>
        <v>11.4473947192454</v>
      </c>
      <c r="AU196">
        <f t="shared" si="38"/>
        <v>11.236416244343401</v>
      </c>
      <c r="AW196">
        <f t="shared" si="39"/>
        <v>10.5286820706876</v>
      </c>
    </row>
    <row r="197" spans="1:49" x14ac:dyDescent="0.3">
      <c r="A197" s="33" t="s">
        <v>295</v>
      </c>
      <c r="B197" s="37">
        <v>8.1272002519057107</v>
      </c>
      <c r="C197" s="37">
        <v>11.306961999658601</v>
      </c>
      <c r="E197" s="33" t="s">
        <v>295</v>
      </c>
      <c r="F197" s="43">
        <v>7.5083998423285596</v>
      </c>
      <c r="G197" s="43">
        <v>10.9418369793426</v>
      </c>
      <c r="I197" s="33" t="s">
        <v>295</v>
      </c>
      <c r="J197" s="37">
        <v>8.2419354925635098</v>
      </c>
      <c r="K197" s="37">
        <v>12.340020341615899</v>
      </c>
      <c r="M197" s="33" t="s">
        <v>295</v>
      </c>
      <c r="N197" s="43">
        <v>8.2680469535401002</v>
      </c>
      <c r="O197" s="43">
        <v>11.9643211831053</v>
      </c>
      <c r="Q197" s="33" t="s">
        <v>295</v>
      </c>
      <c r="R197" s="43">
        <v>7.3073971343461102</v>
      </c>
      <c r="S197" s="43">
        <v>9.0121773552069993</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7.9677704430351204</v>
      </c>
      <c r="AE197">
        <f t="shared" si="31"/>
        <v>7.8473526023594697</v>
      </c>
      <c r="AF197">
        <f t="shared" si="32"/>
        <v>7.9037292246153399</v>
      </c>
      <c r="AG197">
        <f t="shared" si="33"/>
        <v>8.00243785979786</v>
      </c>
      <c r="AI197">
        <f t="shared" si="34"/>
        <v>7.4663204259134197</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14.7034866345792</v>
      </c>
      <c r="AS197">
        <f t="shared" si="36"/>
        <v>14.299037390105999</v>
      </c>
      <c r="AT197">
        <f t="shared" si="37"/>
        <v>14.6980455584397</v>
      </c>
      <c r="AU197">
        <f t="shared" si="38"/>
        <v>15.541443098565599</v>
      </c>
      <c r="AW197">
        <f t="shared" si="39"/>
        <v>13.703404537115</v>
      </c>
    </row>
    <row r="198" spans="1:49" x14ac:dyDescent="0.3">
      <c r="A198" s="33" t="s">
        <v>298</v>
      </c>
      <c r="B198" s="37">
        <v>8.7360349395238508</v>
      </c>
      <c r="C198" s="37">
        <v>9.9965329078300194</v>
      </c>
      <c r="E198" s="33" t="s">
        <v>298</v>
      </c>
      <c r="F198" s="43">
        <v>8.3405847112993197</v>
      </c>
      <c r="G198" s="43">
        <v>10.309589226025</v>
      </c>
      <c r="I198" s="33" t="s">
        <v>298</v>
      </c>
      <c r="J198" s="37">
        <v>8.4664023240311206</v>
      </c>
      <c r="K198" s="37">
        <v>12.894812465499299</v>
      </c>
      <c r="M198" s="33" t="s">
        <v>298</v>
      </c>
      <c r="N198" s="43">
        <v>8.3331296105809596</v>
      </c>
      <c r="O198" s="43">
        <v>10.3578984503197</v>
      </c>
      <c r="Q198" s="33" t="s">
        <v>298</v>
      </c>
      <c r="R198" s="43">
        <v>7.6747361330019697</v>
      </c>
      <c r="S198" s="43">
        <v>9.5299644696057495</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9.2259008128271596</v>
      </c>
      <c r="AE198">
        <f t="shared" si="31"/>
        <v>8.9861645006839908</v>
      </c>
      <c r="AF198">
        <f t="shared" si="32"/>
        <v>9.0740767677326009</v>
      </c>
      <c r="AG198">
        <f t="shared" si="33"/>
        <v>8.5925931023214908</v>
      </c>
      <c r="AI198">
        <f t="shared" si="34"/>
        <v>8.1182405094395698</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21.090435376266001</v>
      </c>
      <c r="AS198">
        <f t="shared" si="36"/>
        <v>23.7326927138256</v>
      </c>
      <c r="AT198">
        <f t="shared" si="37"/>
        <v>26.254554802839799</v>
      </c>
      <c r="AU198">
        <f t="shared" si="38"/>
        <v>24.95236265818</v>
      </c>
      <c r="AW198">
        <f t="shared" si="39"/>
        <v>21.798884906707599</v>
      </c>
    </row>
    <row r="199" spans="1:49" x14ac:dyDescent="0.3">
      <c r="A199" s="33" t="s">
        <v>335</v>
      </c>
      <c r="B199" s="37">
        <v>10.0390381507908</v>
      </c>
      <c r="C199" s="37">
        <v>28.143818945326402</v>
      </c>
      <c r="E199" s="33" t="s">
        <v>335</v>
      </c>
      <c r="F199" s="43">
        <v>9.9182457643014903</v>
      </c>
      <c r="G199" s="43">
        <v>27.3267764131141</v>
      </c>
      <c r="I199" s="33" t="s">
        <v>335</v>
      </c>
      <c r="J199" s="37">
        <v>10.1137044513435</v>
      </c>
      <c r="K199" s="37">
        <v>29.359502327533001</v>
      </c>
      <c r="M199" s="33" t="s">
        <v>335</v>
      </c>
      <c r="N199" s="43">
        <v>9.5633192850502908</v>
      </c>
      <c r="O199" s="43">
        <v>29.292584253794001</v>
      </c>
      <c r="Q199" s="33" t="s">
        <v>335</v>
      </c>
      <c r="R199" s="43">
        <v>9.1233204669255503</v>
      </c>
      <c r="S199" s="43">
        <v>28.0413946086924</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10.7619686933414</v>
      </c>
      <c r="AE199">
        <f t="shared" si="31"/>
        <v>10.9458824985717</v>
      </c>
      <c r="AF199">
        <f t="shared" si="32"/>
        <v>11.8237724196591</v>
      </c>
      <c r="AG199">
        <f t="shared" si="33"/>
        <v>10.413794286450999</v>
      </c>
      <c r="AI199">
        <f t="shared" si="34"/>
        <v>9.4772975453294492</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33.210193935119896</v>
      </c>
      <c r="AS199">
        <f t="shared" si="36"/>
        <v>35.808352439395797</v>
      </c>
      <c r="AT199">
        <f t="shared" si="37"/>
        <v>38.150145130306399</v>
      </c>
      <c r="AU199">
        <f t="shared" si="38"/>
        <v>36.873316068441</v>
      </c>
      <c r="AW199">
        <f t="shared" si="39"/>
        <v>37.018777285707898</v>
      </c>
    </row>
    <row r="200" spans="1:49" x14ac:dyDescent="0.3">
      <c r="A200" s="33" t="s">
        <v>40</v>
      </c>
      <c r="B200" s="37">
        <v>10.829393461732501</v>
      </c>
      <c r="C200" s="37">
        <v>31.695650176865001</v>
      </c>
      <c r="E200" s="33" t="s">
        <v>40</v>
      </c>
      <c r="F200" s="43">
        <v>10.8843139946856</v>
      </c>
      <c r="G200" s="43">
        <v>24.397496788889601</v>
      </c>
      <c r="I200" s="33" t="s">
        <v>40</v>
      </c>
      <c r="J200" s="37">
        <v>10.8464489121264</v>
      </c>
      <c r="K200" s="37">
        <v>24.080923525858399</v>
      </c>
      <c r="M200" s="33" t="s">
        <v>40</v>
      </c>
      <c r="N200" s="43">
        <v>9.8544344210411108</v>
      </c>
      <c r="O200" s="43">
        <v>33.479399608018603</v>
      </c>
      <c r="Q200" s="33" t="s">
        <v>40</v>
      </c>
      <c r="R200" s="43">
        <v>9.4119968598868606</v>
      </c>
      <c r="S200" s="43">
        <v>30.5149673546142</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10.350424035558</v>
      </c>
      <c r="AE200">
        <f t="shared" si="31"/>
        <v>9.9895573381565406</v>
      </c>
      <c r="AF200">
        <f t="shared" si="32"/>
        <v>9.3042178974500604</v>
      </c>
      <c r="AG200">
        <f t="shared" si="33"/>
        <v>9.1696213861465292</v>
      </c>
      <c r="AI200">
        <f t="shared" si="34"/>
        <v>9.2284258271677793</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22.6692039184374</v>
      </c>
      <c r="AS200">
        <f t="shared" si="36"/>
        <v>17.7092026463467</v>
      </c>
      <c r="AT200">
        <f t="shared" si="37"/>
        <v>19.076352046417099</v>
      </c>
      <c r="AU200">
        <f t="shared" si="38"/>
        <v>18.701296317866198</v>
      </c>
      <c r="AW200">
        <f t="shared" si="39"/>
        <v>18.4662512826152</v>
      </c>
    </row>
    <row r="201" spans="1:49" x14ac:dyDescent="0.3">
      <c r="A201" s="33" t="s">
        <v>45</v>
      </c>
      <c r="B201" s="37">
        <v>9.8912711819011996</v>
      </c>
      <c r="C201" s="37">
        <v>17.7560807655838</v>
      </c>
      <c r="E201" s="33" t="s">
        <v>45</v>
      </c>
      <c r="F201" s="43">
        <v>9.5195816091227794</v>
      </c>
      <c r="G201" s="43">
        <v>17.700709495092699</v>
      </c>
      <c r="I201" s="33" t="s">
        <v>45</v>
      </c>
      <c r="J201" s="37">
        <v>9.8001978209952796</v>
      </c>
      <c r="K201" s="37">
        <v>18.6290943004871</v>
      </c>
      <c r="M201" s="33" t="s">
        <v>45</v>
      </c>
      <c r="N201" s="43">
        <v>9.5569203054614604</v>
      </c>
      <c r="O201" s="43">
        <v>19.194763151912198</v>
      </c>
      <c r="Q201" s="33" t="s">
        <v>45</v>
      </c>
      <c r="R201" s="43">
        <v>8.8374304582567795</v>
      </c>
      <c r="S201" s="43">
        <v>17.665006877419799</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7.8707673473975799</v>
      </c>
      <c r="AE201">
        <f t="shared" si="31"/>
        <v>7.7937726481212302</v>
      </c>
      <c r="AF201">
        <f t="shared" si="32"/>
        <v>8.3819121805891807</v>
      </c>
      <c r="AG201">
        <f t="shared" si="33"/>
        <v>7.8565458740338903</v>
      </c>
      <c r="AI201">
        <f t="shared" si="34"/>
        <v>7.2627954065055098</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23.2051844524613</v>
      </c>
      <c r="AS201">
        <f t="shared" si="36"/>
        <v>22.507909920808999</v>
      </c>
      <c r="AT201">
        <f t="shared" si="37"/>
        <v>24.636142426440699</v>
      </c>
      <c r="AU201">
        <f t="shared" si="38"/>
        <v>25.340247308376899</v>
      </c>
      <c r="AW201">
        <f t="shared" si="39"/>
        <v>23.784090186836799</v>
      </c>
    </row>
    <row r="202" spans="1:49" x14ac:dyDescent="0.3">
      <c r="A202" s="33" t="s">
        <v>117</v>
      </c>
      <c r="B202" s="37">
        <v>9.3101245338158396</v>
      </c>
      <c r="C202" s="37">
        <v>42.737641723587899</v>
      </c>
      <c r="E202" s="33" t="s">
        <v>117</v>
      </c>
      <c r="F202" s="43">
        <v>8.7188074026776992</v>
      </c>
      <c r="G202" s="43">
        <v>45.523719455178799</v>
      </c>
      <c r="I202" s="33" t="s">
        <v>117</v>
      </c>
      <c r="J202" s="37">
        <v>8.6325499050274104</v>
      </c>
      <c r="K202" s="37">
        <v>44.057348828242901</v>
      </c>
      <c r="M202" s="33" t="s">
        <v>117</v>
      </c>
      <c r="N202" s="43">
        <v>8.0635934636299993</v>
      </c>
      <c r="O202" s="43">
        <v>45.713805762382599</v>
      </c>
      <c r="Q202" s="33" t="s">
        <v>117</v>
      </c>
      <c r="R202" s="43">
        <v>8.5151535873247397</v>
      </c>
      <c r="S202" s="43">
        <v>45.619232172996298</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10.2101044920565</v>
      </c>
      <c r="AE202">
        <f t="shared" si="31"/>
        <v>10.0301243165282</v>
      </c>
      <c r="AF202">
        <f t="shared" si="32"/>
        <v>9.6223369222617894</v>
      </c>
      <c r="AG202">
        <f t="shared" si="33"/>
        <v>9.3704037032646905</v>
      </c>
      <c r="AI202">
        <f t="shared" si="34"/>
        <v>8.8199168075297294</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50.751149427812102</v>
      </c>
      <c r="AS202">
        <f t="shared" si="36"/>
        <v>48.354645305604301</v>
      </c>
      <c r="AT202">
        <f t="shared" si="37"/>
        <v>49.785290718550797</v>
      </c>
      <c r="AU202">
        <f t="shared" si="38"/>
        <v>52.026512497039597</v>
      </c>
      <c r="AW202">
        <f t="shared" si="39"/>
        <v>48.364929407544203</v>
      </c>
    </row>
    <row r="203" spans="1:49" x14ac:dyDescent="0.3">
      <c r="A203" s="33" t="s">
        <v>148</v>
      </c>
      <c r="B203" s="37">
        <v>11.2083086081833</v>
      </c>
      <c r="C203" s="37">
        <v>34.640088465830402</v>
      </c>
      <c r="E203" s="33" t="s">
        <v>148</v>
      </c>
      <c r="F203" s="43">
        <v>11.315903266606201</v>
      </c>
      <c r="G203" s="43">
        <v>36.973905471677</v>
      </c>
      <c r="I203" s="33" t="s">
        <v>148</v>
      </c>
      <c r="J203" s="37">
        <v>11.5190907452263</v>
      </c>
      <c r="K203" s="37">
        <v>49.518703361734502</v>
      </c>
      <c r="M203" s="33" t="s">
        <v>148</v>
      </c>
      <c r="N203" s="43">
        <v>10.6153962993018</v>
      </c>
      <c r="O203" s="43">
        <v>34.2781040110684</v>
      </c>
      <c r="Q203" s="33" t="s">
        <v>148</v>
      </c>
      <c r="R203" s="43">
        <v>10.5621118312891</v>
      </c>
      <c r="S203" s="43">
        <v>34.0570376864613</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8.8171502248030595</v>
      </c>
      <c r="AE203">
        <f t="shared" si="31"/>
        <v>8.4876832651798608</v>
      </c>
      <c r="AF203">
        <f t="shared" si="32"/>
        <v>8.9823878911550494</v>
      </c>
      <c r="AG203">
        <f t="shared" si="33"/>
        <v>9.0610863190443798</v>
      </c>
      <c r="AI203">
        <f t="shared" si="34"/>
        <v>7.8594583765838504</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11.607908022846299</v>
      </c>
      <c r="AS203">
        <f t="shared" si="36"/>
        <v>13.4624272850489</v>
      </c>
      <c r="AT203">
        <f t="shared" si="37"/>
        <v>14.3005688747054</v>
      </c>
      <c r="AU203">
        <f t="shared" si="38"/>
        <v>13.8642910277614</v>
      </c>
      <c r="AW203">
        <f t="shared" si="39"/>
        <v>12.3722581508197</v>
      </c>
    </row>
    <row r="204" spans="1:49" x14ac:dyDescent="0.3">
      <c r="A204" s="33" t="s">
        <v>189</v>
      </c>
      <c r="B204" s="37">
        <v>10.5624074212968</v>
      </c>
      <c r="C204" s="37">
        <v>38.791997393255798</v>
      </c>
      <c r="E204" s="33" t="s">
        <v>189</v>
      </c>
      <c r="F204" s="43">
        <v>10.4749952569017</v>
      </c>
      <c r="G204" s="43">
        <v>35.859322529542197</v>
      </c>
      <c r="I204" s="33" t="s">
        <v>189</v>
      </c>
      <c r="J204" s="37">
        <v>10.499185830166599</v>
      </c>
      <c r="K204" s="37">
        <v>36.187714696636696</v>
      </c>
      <c r="M204" s="33" t="s">
        <v>189</v>
      </c>
      <c r="N204" s="43">
        <v>10.421109749362699</v>
      </c>
      <c r="O204" s="43">
        <v>40.356911804591597</v>
      </c>
      <c r="Q204" s="33" t="s">
        <v>189</v>
      </c>
      <c r="R204" s="43">
        <v>9.9187004128381204</v>
      </c>
      <c r="S204" s="43">
        <v>44.295836678972698</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7.7589339233521297</v>
      </c>
      <c r="AE204">
        <f t="shared" si="31"/>
        <v>7.6760991424632596</v>
      </c>
      <c r="AF204">
        <f t="shared" si="32"/>
        <v>7.7049406185983997</v>
      </c>
      <c r="AG204">
        <f t="shared" si="33"/>
        <v>7.3981240057079001</v>
      </c>
      <c r="AI204">
        <f t="shared" si="34"/>
        <v>6.9245060410391996</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15.459159356725101</v>
      </c>
      <c r="AS204">
        <f t="shared" si="36"/>
        <v>15.228134802235299</v>
      </c>
      <c r="AT204">
        <f t="shared" si="37"/>
        <v>17.5078384848341</v>
      </c>
      <c r="AU204">
        <f t="shared" si="38"/>
        <v>15.644226504213</v>
      </c>
      <c r="AW204">
        <f t="shared" si="39"/>
        <v>12.2500870299426</v>
      </c>
    </row>
    <row r="205" spans="1:49" x14ac:dyDescent="0.3">
      <c r="A205" s="33" t="s">
        <v>196</v>
      </c>
      <c r="B205" s="37">
        <v>8.1465320396518806</v>
      </c>
      <c r="C205" s="37">
        <v>11.210699668121199</v>
      </c>
      <c r="E205" s="33" t="s">
        <v>196</v>
      </c>
      <c r="F205" s="43">
        <v>8.0403281439023004</v>
      </c>
      <c r="G205" s="43">
        <v>10.567768112244799</v>
      </c>
      <c r="I205" s="33" t="s">
        <v>196</v>
      </c>
      <c r="J205" s="37">
        <v>8.7514519879081707</v>
      </c>
      <c r="K205" s="37">
        <v>10.170542058053201</v>
      </c>
      <c r="M205" s="33" t="s">
        <v>196</v>
      </c>
      <c r="N205" s="43">
        <v>8.3701927987912601</v>
      </c>
      <c r="O205" s="43">
        <v>10.852706501320201</v>
      </c>
      <c r="Q205" s="33" t="s">
        <v>196</v>
      </c>
      <c r="R205" s="43">
        <v>7.42772552813424</v>
      </c>
      <c r="S205" s="43">
        <v>9.07441113230594</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8.1781574265622101</v>
      </c>
      <c r="AE205">
        <f t="shared" si="31"/>
        <v>8.23178686863392</v>
      </c>
      <c r="AF205">
        <f t="shared" si="32"/>
        <v>8.1073282002582108</v>
      </c>
      <c r="AG205">
        <f t="shared" si="33"/>
        <v>7.9690828065677</v>
      </c>
      <c r="AI205">
        <f t="shared" si="34"/>
        <v>7.3276154900245603</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17.819367660743598</v>
      </c>
      <c r="AS205">
        <f t="shared" si="36"/>
        <v>16.111748220540001</v>
      </c>
      <c r="AT205">
        <f t="shared" si="37"/>
        <v>16.517762163798899</v>
      </c>
      <c r="AU205">
        <f t="shared" si="38"/>
        <v>19.0455809153048</v>
      </c>
      <c r="AW205">
        <f t="shared" si="39"/>
        <v>17.712042186579001</v>
      </c>
    </row>
    <row r="206" spans="1:49" x14ac:dyDescent="0.3">
      <c r="A206" s="33" t="s">
        <v>245</v>
      </c>
      <c r="B206" s="37">
        <v>10.1556206630784</v>
      </c>
      <c r="C206" s="37">
        <v>25.4288770087011</v>
      </c>
      <c r="E206" s="33" t="s">
        <v>245</v>
      </c>
      <c r="F206" s="43">
        <v>10.1484049309213</v>
      </c>
      <c r="G206" s="43">
        <v>25.871814594133401</v>
      </c>
      <c r="I206" s="33" t="s">
        <v>245</v>
      </c>
      <c r="J206" s="37">
        <v>10.294540930107299</v>
      </c>
      <c r="K206" s="37">
        <v>25.839301154737399</v>
      </c>
      <c r="M206" s="33" t="s">
        <v>245</v>
      </c>
      <c r="N206" s="43">
        <v>9.7693039924551996</v>
      </c>
      <c r="O206" s="43">
        <v>27.552063126245201</v>
      </c>
      <c r="Q206" s="33" t="s">
        <v>245</v>
      </c>
      <c r="R206" s="43">
        <v>9.2256031254524906</v>
      </c>
      <c r="S206" s="43">
        <v>24.6929081010495</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7.8049477187298697</v>
      </c>
      <c r="AE206">
        <f t="shared" si="31"/>
        <v>7.3222881835917004</v>
      </c>
      <c r="AF206">
        <f t="shared" si="32"/>
        <v>7.4785182613730399</v>
      </c>
      <c r="AG206">
        <f t="shared" si="33"/>
        <v>7.3939241497893198</v>
      </c>
      <c r="AI206">
        <f t="shared" si="34"/>
        <v>6.9587402590557401</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11.799556917374799</v>
      </c>
      <c r="AS206">
        <f t="shared" si="36"/>
        <v>13.662307184044799</v>
      </c>
      <c r="AT206">
        <f t="shared" si="37"/>
        <v>11.967732581750001</v>
      </c>
      <c r="AU206">
        <f t="shared" si="38"/>
        <v>11.8030252190221</v>
      </c>
      <c r="AW206">
        <f t="shared" si="39"/>
        <v>10.5271733126417</v>
      </c>
    </row>
    <row r="207" spans="1:49" x14ac:dyDescent="0.3">
      <c r="A207" s="33" t="s">
        <v>342</v>
      </c>
      <c r="B207" s="37">
        <v>9.0808795686543409</v>
      </c>
      <c r="C207" s="37">
        <v>26.9075119921511</v>
      </c>
      <c r="E207" s="33" t="s">
        <v>342</v>
      </c>
      <c r="F207" s="43">
        <v>8.9855382500219001</v>
      </c>
      <c r="G207" s="43">
        <v>26.308588266758001</v>
      </c>
      <c r="I207" s="33" t="s">
        <v>342</v>
      </c>
      <c r="J207" s="37">
        <v>9.3880742173893594</v>
      </c>
      <c r="K207" s="37">
        <v>27.774630115721202</v>
      </c>
      <c r="M207" s="33" t="s">
        <v>342</v>
      </c>
      <c r="N207" s="43">
        <v>8.8793962866983396</v>
      </c>
      <c r="O207" s="43">
        <v>27.2768821240888</v>
      </c>
      <c r="Q207" s="33" t="s">
        <v>342</v>
      </c>
      <c r="R207" s="43">
        <v>8.2828587674190395</v>
      </c>
      <c r="S207" s="43">
        <v>27.190515781449299</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11.6142170690425</v>
      </c>
      <c r="AE207">
        <f t="shared" si="31"/>
        <v>11.5642164291638</v>
      </c>
      <c r="AF207">
        <f t="shared" si="32"/>
        <v>11.567481740517101</v>
      </c>
      <c r="AG207">
        <f t="shared" si="33"/>
        <v>10.293627645024101</v>
      </c>
      <c r="AI207">
        <f t="shared" si="34"/>
        <v>9.7051482331710606</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41.848149084501699</v>
      </c>
      <c r="AS207">
        <f t="shared" si="36"/>
        <v>41.837140914964699</v>
      </c>
      <c r="AT207">
        <f t="shared" si="37"/>
        <v>41.967650429188403</v>
      </c>
      <c r="AU207">
        <f t="shared" si="38"/>
        <v>38.686389669501303</v>
      </c>
      <c r="AW207">
        <f t="shared" si="39"/>
        <v>39.238165897523501</v>
      </c>
    </row>
    <row r="208" spans="1:49" x14ac:dyDescent="0.3">
      <c r="A208" s="33" t="s">
        <v>15</v>
      </c>
      <c r="B208" s="37">
        <v>10.5164403205947</v>
      </c>
      <c r="C208" s="37">
        <v>26.2552827645573</v>
      </c>
      <c r="E208" s="33" t="s">
        <v>15</v>
      </c>
      <c r="F208" s="43">
        <v>10.480249061256499</v>
      </c>
      <c r="G208" s="43">
        <v>25.377046468876198</v>
      </c>
      <c r="I208" s="33" t="s">
        <v>15</v>
      </c>
      <c r="J208" s="37">
        <v>10.5109813365007</v>
      </c>
      <c r="K208" s="37">
        <v>26.9339769370672</v>
      </c>
      <c r="M208" s="33" t="s">
        <v>15</v>
      </c>
      <c r="N208" s="43">
        <v>9.7736535513497493</v>
      </c>
      <c r="O208" s="43">
        <v>26.6484848958615</v>
      </c>
      <c r="Q208" s="33" t="s">
        <v>15</v>
      </c>
      <c r="R208" s="43">
        <v>9.3790164308137793</v>
      </c>
      <c r="S208" s="43">
        <v>29.219083630551602</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9.1158473772753403</v>
      </c>
      <c r="AE208">
        <f t="shared" si="31"/>
        <v>9.0997097366128497</v>
      </c>
      <c r="AF208">
        <f t="shared" si="32"/>
        <v>8.9413306724859201</v>
      </c>
      <c r="AG208">
        <f t="shared" si="33"/>
        <v>8.6972449003562495</v>
      </c>
      <c r="AI208">
        <f t="shared" si="34"/>
        <v>8.1234488976255506</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58.159118486828099</v>
      </c>
      <c r="AS208">
        <f t="shared" si="36"/>
        <v>56.233598970898001</v>
      </c>
      <c r="AT208">
        <f t="shared" si="37"/>
        <v>59.511977053813702</v>
      </c>
      <c r="AU208">
        <f t="shared" si="38"/>
        <v>59.227663864983398</v>
      </c>
      <c r="AW208">
        <f t="shared" si="39"/>
        <v>66.212412093746295</v>
      </c>
    </row>
    <row r="209" spans="1:49" x14ac:dyDescent="0.3">
      <c r="A209" s="33" t="s">
        <v>355</v>
      </c>
      <c r="B209" s="37">
        <v>8.7864347535911396</v>
      </c>
      <c r="C209" s="37">
        <v>28.385415402124401</v>
      </c>
      <c r="E209" s="33" t="s">
        <v>355</v>
      </c>
      <c r="F209" s="43">
        <v>8.7134650107550495</v>
      </c>
      <c r="G209" s="43">
        <v>30.612654851745202</v>
      </c>
      <c r="I209" s="33" t="s">
        <v>355</v>
      </c>
      <c r="J209" s="37">
        <v>9.9513048724457693</v>
      </c>
      <c r="K209" s="37">
        <v>30.205297633303399</v>
      </c>
      <c r="M209" s="33" t="s">
        <v>355</v>
      </c>
      <c r="N209" s="43">
        <v>9.3668980293890503</v>
      </c>
      <c r="O209" s="43">
        <v>28.844759681021301</v>
      </c>
      <c r="Q209" s="33" t="s">
        <v>355</v>
      </c>
      <c r="R209" s="43">
        <v>8.5892949896461204</v>
      </c>
      <c r="S209" s="43">
        <v>31.075901281870198</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9.2115816867173894</v>
      </c>
      <c r="AE209">
        <f t="shared" si="31"/>
        <v>9.03382978546483</v>
      </c>
      <c r="AF209">
        <f t="shared" si="32"/>
        <v>9.6267744805240696</v>
      </c>
      <c r="AG209">
        <f t="shared" si="33"/>
        <v>9.2505613086459508</v>
      </c>
      <c r="AI209">
        <f t="shared" si="34"/>
        <v>8.3708357566857696</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27.696004730143599</v>
      </c>
      <c r="AS209">
        <f t="shared" si="36"/>
        <v>33.140106060412499</v>
      </c>
      <c r="AT209">
        <f t="shared" si="37"/>
        <v>21.088945058620101</v>
      </c>
      <c r="AU209">
        <f t="shared" si="38"/>
        <v>21.867212195483798</v>
      </c>
      <c r="AW209">
        <f t="shared" si="39"/>
        <v>21.0941484805866</v>
      </c>
    </row>
    <row r="210" spans="1:49" x14ac:dyDescent="0.3">
      <c r="A210" s="33" t="s">
        <v>143</v>
      </c>
      <c r="B210" s="37">
        <v>7.7928599789952697</v>
      </c>
      <c r="C210" s="37">
        <v>11.346145011247801</v>
      </c>
      <c r="E210" s="33" t="s">
        <v>143</v>
      </c>
      <c r="F210" s="43">
        <v>7.7048604719764002</v>
      </c>
      <c r="G210" s="43">
        <v>9.3740629187235101</v>
      </c>
      <c r="I210" s="33" t="s">
        <v>143</v>
      </c>
      <c r="J210" s="37">
        <v>8.37289438699902</v>
      </c>
      <c r="K210" s="37">
        <v>11.368148734376099</v>
      </c>
      <c r="M210" s="33" t="s">
        <v>143</v>
      </c>
      <c r="N210" s="43">
        <v>7.5960220981519502</v>
      </c>
      <c r="O210" s="43">
        <v>10.4968904816264</v>
      </c>
      <c r="Q210" s="33" t="s">
        <v>143</v>
      </c>
      <c r="R210" s="43">
        <v>6.8535248962217503</v>
      </c>
      <c r="S210" s="43">
        <v>9.3344032558034105</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10.018919734759701</v>
      </c>
      <c r="AE210">
        <f t="shared" si="31"/>
        <v>10.138575051476799</v>
      </c>
      <c r="AF210">
        <f t="shared" si="32"/>
        <v>10.2451919984191</v>
      </c>
      <c r="AG210">
        <f t="shared" si="33"/>
        <v>9.6895850294159498</v>
      </c>
      <c r="AI210">
        <f t="shared" si="34"/>
        <v>9.0814211639121591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24.9602053630441</v>
      </c>
      <c r="AS210">
        <f t="shared" si="36"/>
        <v>21.103373900044598</v>
      </c>
      <c r="AT210">
        <f t="shared" si="37"/>
        <v>21.529356509266499</v>
      </c>
      <c r="AU210">
        <f t="shared" si="38"/>
        <v>21.128727149769102</v>
      </c>
      <c r="AW210">
        <f t="shared" si="39"/>
        <v>22.4746511629981</v>
      </c>
    </row>
    <row r="211" spans="1:49" x14ac:dyDescent="0.3">
      <c r="A211" s="33" t="s">
        <v>173</v>
      </c>
      <c r="B211" s="37">
        <v>10.231363435155799</v>
      </c>
      <c r="C211" s="37">
        <v>28.455939391465002</v>
      </c>
      <c r="E211" s="33" t="s">
        <v>173</v>
      </c>
      <c r="F211" s="43">
        <v>9.8846395736309596</v>
      </c>
      <c r="G211" s="43">
        <v>29.667287638037301</v>
      </c>
      <c r="I211" s="33" t="s">
        <v>173</v>
      </c>
      <c r="J211" s="37">
        <v>9.8664923868277707</v>
      </c>
      <c r="K211" s="37">
        <v>29.402211678435901</v>
      </c>
      <c r="M211" s="33" t="s">
        <v>173</v>
      </c>
      <c r="N211" s="43">
        <v>9.5948349064937606</v>
      </c>
      <c r="O211" s="43">
        <v>29.120309158797301</v>
      </c>
      <c r="Q211" s="33" t="s">
        <v>173</v>
      </c>
      <c r="R211" s="43">
        <v>9.2462109623655806</v>
      </c>
      <c r="S211" s="43">
        <v>28.344042591557599</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8.5507735193017602</v>
      </c>
      <c r="AE211">
        <f t="shared" si="31"/>
        <v>8.2524859596821205</v>
      </c>
      <c r="AF211">
        <f t="shared" si="32"/>
        <v>8.3615257966038108</v>
      </c>
      <c r="AG211">
        <f t="shared" si="33"/>
        <v>8.3733819194990193</v>
      </c>
      <c r="AI211">
        <f t="shared" si="34"/>
        <v>7.7701472544030104</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21.952423548511099</v>
      </c>
      <c r="AS211">
        <f t="shared" si="36"/>
        <v>24.288603303782999</v>
      </c>
      <c r="AT211">
        <f t="shared" si="37"/>
        <v>17.787669564810798</v>
      </c>
      <c r="AU211">
        <f t="shared" si="38"/>
        <v>18.537398041987998</v>
      </c>
      <c r="AW211">
        <f t="shared" si="39"/>
        <v>17.0756593257159</v>
      </c>
    </row>
    <row r="212" spans="1:49" x14ac:dyDescent="0.3">
      <c r="A212" s="33" t="s">
        <v>363</v>
      </c>
      <c r="B212" s="37">
        <v>9.4044552713491196</v>
      </c>
      <c r="C212" s="37">
        <v>20.9528745328446</v>
      </c>
      <c r="E212" s="33" t="s">
        <v>363</v>
      </c>
      <c r="F212" s="43">
        <v>9.3158217431103001</v>
      </c>
      <c r="G212" s="43">
        <v>20.881173569963099</v>
      </c>
      <c r="I212" s="33" t="s">
        <v>363</v>
      </c>
      <c r="J212" s="37">
        <v>9.5871574436977394</v>
      </c>
      <c r="K212" s="37">
        <v>21.531404160606101</v>
      </c>
      <c r="M212" s="33" t="s">
        <v>363</v>
      </c>
      <c r="N212" s="43">
        <v>9.2426015448827101</v>
      </c>
      <c r="O212" s="43">
        <v>21.066415200375001</v>
      </c>
      <c r="Q212" s="33" t="s">
        <v>363</v>
      </c>
      <c r="R212" s="43">
        <v>8.4756102862248994</v>
      </c>
      <c r="S212" s="43">
        <v>19.362166299723601</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8.4494415328598098</v>
      </c>
      <c r="AE212">
        <f t="shared" si="31"/>
        <v>8.2156521990740803</v>
      </c>
      <c r="AF212">
        <f t="shared" si="32"/>
        <v>8.4969456018949003</v>
      </c>
      <c r="AG212">
        <f t="shared" si="33"/>
        <v>8.4263483583854608</v>
      </c>
      <c r="AI212">
        <f t="shared" si="34"/>
        <v>7.4691745569107404</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14.7936780441854</v>
      </c>
      <c r="AS212">
        <f t="shared" si="36"/>
        <v>15.3412684906274</v>
      </c>
      <c r="AT212">
        <f t="shared" si="37"/>
        <v>16.719739832977499</v>
      </c>
      <c r="AU212">
        <f t="shared" si="38"/>
        <v>16.20130817219</v>
      </c>
      <c r="AW212">
        <f t="shared" si="39"/>
        <v>13.2790200266552</v>
      </c>
    </row>
    <row r="213" spans="1:49" x14ac:dyDescent="0.3">
      <c r="A213" s="33" t="s">
        <v>364</v>
      </c>
      <c r="B213" s="37">
        <v>9.1260673518780902</v>
      </c>
      <c r="C213" s="37">
        <v>26.9551376552389</v>
      </c>
      <c r="E213" s="33" t="s">
        <v>364</v>
      </c>
      <c r="F213" s="43">
        <v>9.3144938105748007</v>
      </c>
      <c r="G213" s="43">
        <v>26.8958094514911</v>
      </c>
      <c r="I213" s="33" t="s">
        <v>364</v>
      </c>
      <c r="J213" s="37">
        <v>9.7642906854783593</v>
      </c>
      <c r="K213" s="37">
        <v>27.899684956216898</v>
      </c>
      <c r="M213" s="33" t="s">
        <v>364</v>
      </c>
      <c r="N213" s="43">
        <v>9.0994740961291694</v>
      </c>
      <c r="O213" s="43">
        <v>25.704805452995</v>
      </c>
      <c r="Q213" s="33" t="s">
        <v>364</v>
      </c>
      <c r="R213" s="43">
        <v>8.5460914541313695</v>
      </c>
      <c r="S213" s="43">
        <v>26.334319715809698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10.0019908898089</v>
      </c>
      <c r="AE213">
        <f t="shared" si="31"/>
        <v>9.8183489360053695</v>
      </c>
      <c r="AF213">
        <f t="shared" si="32"/>
        <v>10.540020675693899</v>
      </c>
      <c r="AG213">
        <f t="shared" si="33"/>
        <v>8.8602899091923195</v>
      </c>
      <c r="AI213">
        <f t="shared" si="34"/>
        <v>8.0364335095538806</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19.307116989804001</v>
      </c>
      <c r="AS213">
        <f t="shared" si="36"/>
        <v>20.698530576681801</v>
      </c>
      <c r="AT213">
        <f t="shared" si="37"/>
        <v>20.835927941928301</v>
      </c>
      <c r="AU213">
        <f t="shared" si="38"/>
        <v>21.432857207026299</v>
      </c>
      <c r="AW213">
        <f t="shared" si="39"/>
        <v>19.307720568610499</v>
      </c>
    </row>
    <row r="214" spans="1:49" x14ac:dyDescent="0.3">
      <c r="A214" s="33" t="s">
        <v>366</v>
      </c>
      <c r="B214" s="37">
        <v>8.3135157382528693</v>
      </c>
      <c r="C214" s="37">
        <v>49.029305720839503</v>
      </c>
      <c r="E214" s="33" t="s">
        <v>366</v>
      </c>
      <c r="F214" s="43">
        <v>8.0366614449742606</v>
      </c>
      <c r="G214" s="43">
        <v>46.173461469164401</v>
      </c>
      <c r="I214" s="33" t="s">
        <v>366</v>
      </c>
      <c r="J214" s="37">
        <v>8.3938727061342302</v>
      </c>
      <c r="K214" s="37">
        <v>50.752501505084602</v>
      </c>
      <c r="M214" s="33" t="s">
        <v>366</v>
      </c>
      <c r="N214" s="43">
        <v>8.2198292615695099</v>
      </c>
      <c r="O214" s="43">
        <v>52.722289409572902</v>
      </c>
      <c r="Q214" s="33" t="s">
        <v>366</v>
      </c>
      <c r="R214" s="43">
        <v>7.59609814019423</v>
      </c>
      <c r="S214" s="43">
        <v>52.067372532525702</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8.6511880553091096</v>
      </c>
      <c r="AE214">
        <f t="shared" si="31"/>
        <v>8.7687276351956793</v>
      </c>
      <c r="AF214">
        <f t="shared" si="32"/>
        <v>9.2753424733722092</v>
      </c>
      <c r="AG214">
        <f t="shared" si="33"/>
        <v>8.7588471918385604</v>
      </c>
      <c r="AI214">
        <f t="shared" si="34"/>
        <v>7.9792144878736</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18.285421272212201</v>
      </c>
      <c r="AS214">
        <f t="shared" si="36"/>
        <v>18.306214768853501</v>
      </c>
      <c r="AT214">
        <f t="shared" si="37"/>
        <v>20.815071656754601</v>
      </c>
      <c r="AU214">
        <f t="shared" si="38"/>
        <v>19.365775471923101</v>
      </c>
      <c r="AW214">
        <f t="shared" si="39"/>
        <v>17.5833167037989</v>
      </c>
    </row>
    <row r="215" spans="1:49" x14ac:dyDescent="0.3">
      <c r="A215" s="33" t="s">
        <v>602</v>
      </c>
      <c r="B215" s="37">
        <v>7.2077541994181296</v>
      </c>
      <c r="C215" s="37">
        <v>12.756870584912701</v>
      </c>
      <c r="E215" s="33" t="s">
        <v>602</v>
      </c>
      <c r="F215" s="43">
        <v>6.9425640297483504</v>
      </c>
      <c r="G215" s="43">
        <v>12.185672586965101</v>
      </c>
      <c r="I215" s="33" t="s">
        <v>602</v>
      </c>
      <c r="J215" s="37">
        <v>7.3936168154817699</v>
      </c>
      <c r="K215" s="37">
        <v>14.2402532346863</v>
      </c>
      <c r="M215" s="33" t="s">
        <v>602</v>
      </c>
      <c r="N215" s="43">
        <v>7.2000992743560301</v>
      </c>
      <c r="O215" s="43">
        <v>12.998701491791801</v>
      </c>
      <c r="Q215" s="33" t="s">
        <v>602</v>
      </c>
      <c r="R215" s="43">
        <v>6.50354988284007</v>
      </c>
      <c r="S215" s="43">
        <v>10.870122821337199</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10.6848041846628</v>
      </c>
      <c r="AE215">
        <f t="shared" si="31"/>
        <v>11.072689120397801</v>
      </c>
      <c r="AF215">
        <f t="shared" si="32"/>
        <v>11.0248092911547</v>
      </c>
      <c r="AG215">
        <f t="shared" si="33"/>
        <v>10.833200849944999</v>
      </c>
      <c r="AI215">
        <f t="shared" si="34"/>
        <v>10.7177033492021</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31.635434466308901</v>
      </c>
      <c r="AS215">
        <f t="shared" si="36"/>
        <v>32.741566996858303</v>
      </c>
      <c r="AT215">
        <f t="shared" si="37"/>
        <v>33.296994541240899</v>
      </c>
      <c r="AU215">
        <f t="shared" si="38"/>
        <v>32.4326040279119</v>
      </c>
      <c r="AW215">
        <f t="shared" si="39"/>
        <v>29.545702658463</v>
      </c>
    </row>
    <row r="216" spans="1:49" x14ac:dyDescent="0.3">
      <c r="A216" s="33" t="s">
        <v>55</v>
      </c>
      <c r="B216" s="37">
        <v>7.2906107345086602</v>
      </c>
      <c r="C216" s="37">
        <v>9.6167766270965807</v>
      </c>
      <c r="E216" s="33" t="s">
        <v>55</v>
      </c>
      <c r="F216" s="43">
        <v>6.9257415819363697</v>
      </c>
      <c r="G216" s="43">
        <v>9.0506118498683694</v>
      </c>
      <c r="I216" s="33" t="s">
        <v>55</v>
      </c>
      <c r="J216" s="37">
        <v>7.7381849920051096</v>
      </c>
      <c r="K216" s="37">
        <v>9.9051887386091693</v>
      </c>
      <c r="M216" s="33" t="s">
        <v>55</v>
      </c>
      <c r="N216" s="43">
        <v>7.4652576766824597</v>
      </c>
      <c r="O216" s="43">
        <v>10.5203317794511</v>
      </c>
      <c r="Q216" s="33" t="s">
        <v>55</v>
      </c>
      <c r="R216" s="43">
        <v>6.6573408809739902</v>
      </c>
      <c r="S216" s="43">
        <v>8.4902056311952592</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10.4246851662624</v>
      </c>
      <c r="AE216">
        <f t="shared" si="31"/>
        <v>10.338144802333</v>
      </c>
      <c r="AF216">
        <f t="shared" si="32"/>
        <v>11.038880088363999</v>
      </c>
      <c r="AG216">
        <f t="shared" si="33"/>
        <v>9.9144924242432992</v>
      </c>
      <c r="AI216">
        <f t="shared" si="34"/>
        <v>9.8575082320562402</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31.419895005770801</v>
      </c>
      <c r="AS216">
        <f t="shared" si="36"/>
        <v>31.667414833866999</v>
      </c>
      <c r="AT216">
        <f t="shared" si="37"/>
        <v>20.151848792784101</v>
      </c>
      <c r="AU216">
        <f t="shared" si="38"/>
        <v>18.729102178373601</v>
      </c>
      <c r="AW216">
        <f t="shared" si="39"/>
        <v>18.793687170116701</v>
      </c>
    </row>
    <row r="217" spans="1:49" x14ac:dyDescent="0.3">
      <c r="A217" s="33" t="s">
        <v>70</v>
      </c>
      <c r="B217" s="37">
        <v>7.8135054403269102</v>
      </c>
      <c r="C217" s="37">
        <v>7.3846182008368197</v>
      </c>
      <c r="E217" s="33" t="s">
        <v>70</v>
      </c>
      <c r="F217" s="43">
        <v>7.2221061643835602</v>
      </c>
      <c r="G217" s="43">
        <v>7.2806027164197902</v>
      </c>
      <c r="I217" s="33" t="s">
        <v>70</v>
      </c>
      <c r="J217" s="37">
        <v>8.4716369753014593</v>
      </c>
      <c r="K217" s="37">
        <v>8.1383138039885008</v>
      </c>
      <c r="M217" s="33" t="s">
        <v>70</v>
      </c>
      <c r="N217" s="43">
        <v>8.2711980921467703</v>
      </c>
      <c r="O217" s="43">
        <v>7.5638476697090899</v>
      </c>
      <c r="Q217" s="33" t="s">
        <v>70</v>
      </c>
      <c r="R217" s="43">
        <v>6.9979015490569401</v>
      </c>
      <c r="S217" s="43">
        <v>6.6121915949874097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9.5315034192429309</v>
      </c>
      <c r="AE217">
        <f t="shared" si="31"/>
        <v>9.2660212801186397</v>
      </c>
      <c r="AF217">
        <f t="shared" si="32"/>
        <v>9.4042998668477402</v>
      </c>
      <c r="AG217">
        <f t="shared" si="33"/>
        <v>8.7453106695393501</v>
      </c>
      <c r="AI217">
        <f t="shared" si="34"/>
        <v>8.5735818422884194</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20.6494804413975</v>
      </c>
      <c r="AS217">
        <f t="shared" si="36"/>
        <v>21.350668707243301</v>
      </c>
      <c r="AT217">
        <f t="shared" si="37"/>
        <v>19.897370893255001</v>
      </c>
      <c r="AU217">
        <f t="shared" si="38"/>
        <v>20.190507574895701</v>
      </c>
      <c r="AW217">
        <f t="shared" si="39"/>
        <v>20.5809315335846</v>
      </c>
    </row>
    <row r="218" spans="1:49" x14ac:dyDescent="0.3">
      <c r="A218" s="33" t="s">
        <v>120</v>
      </c>
      <c r="B218" s="37">
        <v>7.28649427439478</v>
      </c>
      <c r="C218" s="37">
        <v>14.085652364800501</v>
      </c>
      <c r="E218" s="33" t="s">
        <v>120</v>
      </c>
      <c r="F218" s="43">
        <v>6.7774386358820697</v>
      </c>
      <c r="G218" s="43">
        <v>15.272895410755</v>
      </c>
      <c r="I218" s="33" t="s">
        <v>120</v>
      </c>
      <c r="J218" s="37">
        <v>7.4212148991162703</v>
      </c>
      <c r="K218" s="37">
        <v>19.031781664946099</v>
      </c>
      <c r="M218" s="33" t="s">
        <v>120</v>
      </c>
      <c r="N218" s="43">
        <v>7.0957958409805402</v>
      </c>
      <c r="O218" s="43">
        <v>13.2075716414609</v>
      </c>
      <c r="Q218" s="33" t="s">
        <v>120</v>
      </c>
      <c r="R218" s="43">
        <v>6.1076988017914902</v>
      </c>
      <c r="S218" s="43">
        <v>12.3067558170046</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10.1468727888843</v>
      </c>
      <c r="AE218">
        <f t="shared" si="31"/>
        <v>9.7798474684400798</v>
      </c>
      <c r="AF218">
        <f t="shared" si="32"/>
        <v>10.0944825012311</v>
      </c>
      <c r="AG218">
        <f t="shared" si="33"/>
        <v>9.5462071807487394</v>
      </c>
      <c r="AI218">
        <f t="shared" si="34"/>
        <v>8.5906113609604393</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36.409573635168499</v>
      </c>
      <c r="AS218">
        <f t="shared" si="36"/>
        <v>39.335785604222501</v>
      </c>
      <c r="AT218">
        <f t="shared" si="37"/>
        <v>41.059438168236298</v>
      </c>
      <c r="AU218">
        <f t="shared" si="38"/>
        <v>24.068328205186901</v>
      </c>
      <c r="AW218">
        <f t="shared" si="39"/>
        <v>22.472543933642999</v>
      </c>
    </row>
    <row r="219" spans="1:49" x14ac:dyDescent="0.3">
      <c r="A219" s="33" t="s">
        <v>123</v>
      </c>
      <c r="B219" s="37">
        <v>6.9495364007737104</v>
      </c>
      <c r="C219" s="37">
        <v>11.751738422363401</v>
      </c>
      <c r="E219" s="33" t="s">
        <v>123</v>
      </c>
      <c r="F219" s="43">
        <v>6.9657771584638501</v>
      </c>
      <c r="G219" s="43">
        <v>10.624154992507799</v>
      </c>
      <c r="I219" s="33" t="s">
        <v>123</v>
      </c>
      <c r="J219" s="37">
        <v>6.9166020878580801</v>
      </c>
      <c r="K219" s="37">
        <v>12.5845944070409</v>
      </c>
      <c r="M219" s="33" t="s">
        <v>123</v>
      </c>
      <c r="N219" s="43">
        <v>6.8960144354858404</v>
      </c>
      <c r="O219" s="43">
        <v>11.5995019527926</v>
      </c>
      <c r="Q219" s="33" t="s">
        <v>123</v>
      </c>
      <c r="R219" s="43">
        <v>6.4276279114470602</v>
      </c>
      <c r="S219" s="43">
        <v>8.5055886103586502</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10.1556206630784</v>
      </c>
      <c r="AE219">
        <f t="shared" si="31"/>
        <v>10.1484049309213</v>
      </c>
      <c r="AF219">
        <f t="shared" si="32"/>
        <v>10.294540930107299</v>
      </c>
      <c r="AG219">
        <f t="shared" si="33"/>
        <v>9.7693039924551996</v>
      </c>
      <c r="AI219">
        <f t="shared" si="34"/>
        <v>9.2256031254524906</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25.4288770087011</v>
      </c>
      <c r="AS219">
        <f t="shared" si="36"/>
        <v>25.871814594133401</v>
      </c>
      <c r="AT219">
        <f t="shared" si="37"/>
        <v>25.839301154737399</v>
      </c>
      <c r="AU219">
        <f t="shared" si="38"/>
        <v>27.552063126245201</v>
      </c>
      <c r="AW219">
        <f t="shared" si="39"/>
        <v>24.6929081010495</v>
      </c>
    </row>
    <row r="220" spans="1:49" x14ac:dyDescent="0.3">
      <c r="A220" s="33" t="s">
        <v>125</v>
      </c>
      <c r="B220" s="37">
        <v>7.3936862619157502</v>
      </c>
      <c r="C220" s="37">
        <v>18.939074552178202</v>
      </c>
      <c r="E220" s="33" t="s">
        <v>125</v>
      </c>
      <c r="F220" s="43">
        <v>7.1544411135217496</v>
      </c>
      <c r="G220" s="43">
        <v>17.571796383129801</v>
      </c>
      <c r="I220" s="33" t="s">
        <v>125</v>
      </c>
      <c r="J220" s="37">
        <v>7.5055316622233903</v>
      </c>
      <c r="K220" s="37">
        <v>20.626726307307798</v>
      </c>
      <c r="M220" s="33" t="s">
        <v>125</v>
      </c>
      <c r="N220" s="43">
        <v>7.2805597200069503</v>
      </c>
      <c r="O220" s="43">
        <v>14.089802865862101</v>
      </c>
      <c r="Q220" s="33" t="s">
        <v>125</v>
      </c>
      <c r="R220" s="43">
        <v>6.8049030629201797</v>
      </c>
      <c r="S220" s="43">
        <v>13.4240429799507</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9.7921627210465392</v>
      </c>
      <c r="AE220">
        <f t="shared" si="31"/>
        <v>9.8996663898738699</v>
      </c>
      <c r="AF220">
        <f t="shared" si="32"/>
        <v>10.0801504819995</v>
      </c>
      <c r="AG220">
        <f t="shared" si="33"/>
        <v>9.2476065707314206</v>
      </c>
      <c r="AI220">
        <f t="shared" si="34"/>
        <v>8.5594696536081099</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20.969434288000901</v>
      </c>
      <c r="AS220">
        <f t="shared" si="36"/>
        <v>20.408065443294898</v>
      </c>
      <c r="AT220">
        <f t="shared" si="37"/>
        <v>21.434398851026899</v>
      </c>
      <c r="AU220">
        <f t="shared" si="38"/>
        <v>20.8704639542105</v>
      </c>
      <c r="AW220">
        <f t="shared" si="39"/>
        <v>17.3558177680009</v>
      </c>
    </row>
    <row r="221" spans="1:49" x14ac:dyDescent="0.3">
      <c r="A221" s="33" t="s">
        <v>146</v>
      </c>
      <c r="B221" s="37">
        <v>6.9342205030675697</v>
      </c>
      <c r="C221" s="37">
        <v>10.210760524326901</v>
      </c>
      <c r="E221" s="33" t="s">
        <v>146</v>
      </c>
      <c r="F221" s="43">
        <v>6.7574880979568901</v>
      </c>
      <c r="G221" s="43">
        <v>9.9282698208400806</v>
      </c>
      <c r="I221" s="33" t="s">
        <v>146</v>
      </c>
      <c r="J221" s="37">
        <v>7.1119370156534201</v>
      </c>
      <c r="K221" s="37">
        <v>10.900228169718201</v>
      </c>
      <c r="M221" s="33" t="s">
        <v>146</v>
      </c>
      <c r="N221" s="43">
        <v>6.9255178288677302</v>
      </c>
      <c r="O221" s="43">
        <v>12.576164261889</v>
      </c>
      <c r="Q221" s="33" t="s">
        <v>146</v>
      </c>
      <c r="R221" s="43">
        <v>6.2091886748306502</v>
      </c>
      <c r="S221" s="43">
        <v>9.2823738929608197</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9.0645602947814705</v>
      </c>
      <c r="AE221">
        <f t="shared" si="31"/>
        <v>8.9683405379442895</v>
      </c>
      <c r="AF221">
        <f t="shared" si="32"/>
        <v>9.0437087566957395</v>
      </c>
      <c r="AG221">
        <f t="shared" si="33"/>
        <v>8.9189202678574908</v>
      </c>
      <c r="AI221">
        <f t="shared" si="34"/>
        <v>8.0079914209335605</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22.475092600080899</v>
      </c>
      <c r="AS221">
        <f t="shared" si="36"/>
        <v>21.815387024784499</v>
      </c>
      <c r="AT221">
        <f t="shared" si="37"/>
        <v>23.285958293698599</v>
      </c>
      <c r="AU221">
        <f t="shared" si="38"/>
        <v>22.146671076970001</v>
      </c>
      <c r="AW221">
        <f t="shared" si="39"/>
        <v>20.509585412456001</v>
      </c>
    </row>
    <row r="222" spans="1:49" x14ac:dyDescent="0.3">
      <c r="A222" s="33" t="s">
        <v>147</v>
      </c>
      <c r="B222" s="37">
        <v>6.2784022424840602</v>
      </c>
      <c r="C222" s="37">
        <v>10.343814028818599</v>
      </c>
      <c r="E222" s="33" t="s">
        <v>147</v>
      </c>
      <c r="F222" s="43">
        <v>6.2149902670073702</v>
      </c>
      <c r="G222" s="43">
        <v>10.003264070685701</v>
      </c>
      <c r="I222" s="33" t="s">
        <v>147</v>
      </c>
      <c r="J222" s="37">
        <v>6.4061731824388897</v>
      </c>
      <c r="K222" s="37">
        <v>11.331366859610499</v>
      </c>
      <c r="M222" s="33" t="s">
        <v>147</v>
      </c>
      <c r="N222" s="43">
        <v>6.3628513998560496</v>
      </c>
      <c r="O222" s="43">
        <v>10.5743707539939</v>
      </c>
      <c r="Q222" s="33" t="s">
        <v>147</v>
      </c>
      <c r="R222" s="43">
        <v>5.96162067781873</v>
      </c>
      <c r="S222" s="43">
        <v>9.2115195587472307</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8.4111373168605397</v>
      </c>
      <c r="AE222">
        <f t="shared" si="31"/>
        <v>8.3221572078685995</v>
      </c>
      <c r="AF222">
        <f t="shared" si="32"/>
        <v>8.6800653233928102</v>
      </c>
      <c r="AG222">
        <f t="shared" si="33"/>
        <v>8.28506857222931</v>
      </c>
      <c r="AI222">
        <f t="shared" si="34"/>
        <v>8.1013312346168203</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12.0488140075106</v>
      </c>
      <c r="AS222">
        <f t="shared" si="36"/>
        <v>11.930120287982501</v>
      </c>
      <c r="AT222">
        <f t="shared" si="37"/>
        <v>12.692092379641201</v>
      </c>
      <c r="AU222">
        <f t="shared" si="38"/>
        <v>13.213942604453701</v>
      </c>
      <c r="AW222">
        <f t="shared" si="39"/>
        <v>10.9388171776266</v>
      </c>
    </row>
    <row r="223" spans="1:49" x14ac:dyDescent="0.3">
      <c r="A223" s="33" t="s">
        <v>153</v>
      </c>
      <c r="B223" s="37">
        <v>7.5412853813577403</v>
      </c>
      <c r="C223" s="37">
        <v>11.861726853825999</v>
      </c>
      <c r="E223" s="33" t="s">
        <v>153</v>
      </c>
      <c r="F223" s="43">
        <v>7.11694653100351</v>
      </c>
      <c r="G223" s="43">
        <v>11.146265471214299</v>
      </c>
      <c r="I223" s="33" t="s">
        <v>153</v>
      </c>
      <c r="J223" s="37">
        <v>7.4973326204545003</v>
      </c>
      <c r="K223" s="37">
        <v>13.007898644517001</v>
      </c>
      <c r="M223" s="33" t="s">
        <v>153</v>
      </c>
      <c r="N223" s="43">
        <v>7.1488125847166302</v>
      </c>
      <c r="O223" s="43">
        <v>15.0678063592916</v>
      </c>
      <c r="Q223" s="33" t="s">
        <v>153</v>
      </c>
      <c r="R223" s="43">
        <v>6.5226603922052497</v>
      </c>
      <c r="S223" s="43">
        <v>12.021570151874201</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9.5933345889688599</v>
      </c>
      <c r="AE223">
        <f t="shared" si="31"/>
        <v>9.2159819859136096</v>
      </c>
      <c r="AF223">
        <f t="shared" si="32"/>
        <v>9.2738182312477697</v>
      </c>
      <c r="AG223">
        <f t="shared" si="33"/>
        <v>8.7867878696580703</v>
      </c>
      <c r="AI223">
        <f t="shared" si="34"/>
        <v>8.39242288944018</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21.534979047595801</v>
      </c>
      <c r="AS223">
        <f t="shared" si="36"/>
        <v>21.421927787117902</v>
      </c>
      <c r="AT223">
        <f t="shared" si="37"/>
        <v>21.522978828758902</v>
      </c>
      <c r="AU223">
        <f t="shared" si="38"/>
        <v>22.2365990388098</v>
      </c>
      <c r="AW223">
        <f t="shared" si="39"/>
        <v>21.979154172699101</v>
      </c>
    </row>
    <row r="224" spans="1:49" x14ac:dyDescent="0.3">
      <c r="A224" s="33" t="s">
        <v>158</v>
      </c>
      <c r="B224" s="37">
        <v>7.75886935815012</v>
      </c>
      <c r="C224" s="37">
        <v>20.153167307289099</v>
      </c>
      <c r="E224" s="33" t="s">
        <v>158</v>
      </c>
      <c r="F224" s="43">
        <v>7.4405355082821796</v>
      </c>
      <c r="G224" s="43">
        <v>18.8172954236714</v>
      </c>
      <c r="I224" s="33" t="s">
        <v>158</v>
      </c>
      <c r="J224" s="37">
        <v>7.8815572050475202</v>
      </c>
      <c r="K224" s="37">
        <v>19.7510664917348</v>
      </c>
      <c r="M224" s="33" t="s">
        <v>158</v>
      </c>
      <c r="N224" s="43">
        <v>8.0409672258874494</v>
      </c>
      <c r="O224" s="43">
        <v>19.935470567650398</v>
      </c>
      <c r="Q224" s="33" t="s">
        <v>158</v>
      </c>
      <c r="R224" s="43">
        <v>7.1582554525645499</v>
      </c>
      <c r="S224" s="43">
        <v>16.233599930438899</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9.2240091460382008</v>
      </c>
      <c r="AE224">
        <f t="shared" si="31"/>
        <v>9.0875109730325292</v>
      </c>
      <c r="AF224">
        <f t="shared" si="32"/>
        <v>8.7572706496829902</v>
      </c>
      <c r="AG224">
        <f t="shared" si="33"/>
        <v>9.0846685285454303</v>
      </c>
      <c r="AI224">
        <f t="shared" si="34"/>
        <v>8.2760966866366203</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20.0513619837708</v>
      </c>
      <c r="AS224">
        <f t="shared" si="36"/>
        <v>19.546294979554499</v>
      </c>
      <c r="AT224">
        <f t="shared" si="37"/>
        <v>21.2630571705274</v>
      </c>
      <c r="AU224">
        <f t="shared" si="38"/>
        <v>18.607825835655198</v>
      </c>
      <c r="AW224">
        <f t="shared" si="39"/>
        <v>18.036235421427001</v>
      </c>
    </row>
    <row r="225" spans="1:49" x14ac:dyDescent="0.3">
      <c r="A225" s="33" t="s">
        <v>182</v>
      </c>
      <c r="B225" s="37">
        <v>7.2936043100632997</v>
      </c>
      <c r="C225" s="37">
        <v>12.343443516734901</v>
      </c>
      <c r="E225" s="33" t="s">
        <v>182</v>
      </c>
      <c r="F225" s="43">
        <v>7.1891938212290896</v>
      </c>
      <c r="G225" s="43">
        <v>11.6914020973595</v>
      </c>
      <c r="I225" s="33" t="s">
        <v>182</v>
      </c>
      <c r="J225" s="37">
        <v>7.7648782110245902</v>
      </c>
      <c r="K225" s="37">
        <v>15.6907479045641</v>
      </c>
      <c r="M225" s="33" t="s">
        <v>182</v>
      </c>
      <c r="N225" s="43">
        <v>7.4040532558941496</v>
      </c>
      <c r="O225" s="43">
        <v>12.148086896049501</v>
      </c>
      <c r="Q225" s="33" t="s">
        <v>182</v>
      </c>
      <c r="R225" s="43">
        <v>6.6181931243586103</v>
      </c>
      <c r="S225" s="43">
        <v>9.7104840213564891</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8.0130341808660095</v>
      </c>
      <c r="AE225">
        <f t="shared" si="31"/>
        <v>7.8160431201698</v>
      </c>
      <c r="AF225">
        <f t="shared" si="32"/>
        <v>8.0898344925631491</v>
      </c>
      <c r="AG225">
        <f t="shared" si="33"/>
        <v>8.2683276816679392</v>
      </c>
      <c r="AI225">
        <f t="shared" si="34"/>
        <v>7.5315240915908399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13.4095521055656</v>
      </c>
      <c r="AS225">
        <f t="shared" si="36"/>
        <v>12.522096155839099</v>
      </c>
      <c r="AT225">
        <f t="shared" si="37"/>
        <v>13.5209439615007</v>
      </c>
      <c r="AU225">
        <f t="shared" si="38"/>
        <v>13.2309312928531</v>
      </c>
      <c r="AW225">
        <f t="shared" si="39"/>
        <v>12.380892304107499</v>
      </c>
    </row>
    <row r="226" spans="1:49" x14ac:dyDescent="0.3">
      <c r="A226" s="33" t="s">
        <v>253</v>
      </c>
      <c r="B226" s="37">
        <v>7.3566930270152202</v>
      </c>
      <c r="C226" s="37">
        <v>11.551860157338901</v>
      </c>
      <c r="E226" s="33" t="s">
        <v>253</v>
      </c>
      <c r="F226" s="43">
        <v>6.8950107315936204</v>
      </c>
      <c r="G226" s="43">
        <v>10.9984165487474</v>
      </c>
      <c r="I226" s="33" t="s">
        <v>253</v>
      </c>
      <c r="J226" s="37">
        <v>7.5550096267748499</v>
      </c>
      <c r="K226" s="37">
        <v>13.2237154312259</v>
      </c>
      <c r="M226" s="33" t="s">
        <v>253</v>
      </c>
      <c r="N226" s="43">
        <v>7.2529890653128701</v>
      </c>
      <c r="O226" s="43">
        <v>12.1683171511291</v>
      </c>
      <c r="Q226" s="33" t="s">
        <v>253</v>
      </c>
      <c r="R226" s="43">
        <v>6.5343468010618002</v>
      </c>
      <c r="S226" s="43">
        <v>10.2809720874791</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7.9325526381497999</v>
      </c>
      <c r="AE226">
        <f t="shared" si="31"/>
        <v>7.7282073705220302</v>
      </c>
      <c r="AF226">
        <f t="shared" si="32"/>
        <v>8.1079586955627203</v>
      </c>
      <c r="AG226">
        <f t="shared" si="33"/>
        <v>8.1035402996644006</v>
      </c>
      <c r="AI226">
        <f t="shared" si="34"/>
        <v>7.3150588946653903</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12.6816577913819</v>
      </c>
      <c r="AS226">
        <f t="shared" si="36"/>
        <v>12.3321013962693</v>
      </c>
      <c r="AT226">
        <f t="shared" si="37"/>
        <v>13.391054605030901</v>
      </c>
      <c r="AU226">
        <f t="shared" si="38"/>
        <v>12.9151985847787</v>
      </c>
      <c r="AW226">
        <f t="shared" si="39"/>
        <v>10.358264149005601</v>
      </c>
    </row>
    <row r="227" spans="1:49" x14ac:dyDescent="0.3">
      <c r="A227" s="33" t="s">
        <v>284</v>
      </c>
      <c r="B227" s="37">
        <v>6.7789505673964596</v>
      </c>
      <c r="C227" s="37">
        <v>9.1077583275312506</v>
      </c>
      <c r="E227" s="33" t="s">
        <v>284</v>
      </c>
      <c r="F227" s="43">
        <v>6.5474369656816904</v>
      </c>
      <c r="G227" s="43">
        <v>9.1874361378300708</v>
      </c>
      <c r="I227" s="33" t="s">
        <v>284</v>
      </c>
      <c r="J227" s="37">
        <v>6.9566218619484896</v>
      </c>
      <c r="K227" s="37">
        <v>11.259221979846201</v>
      </c>
      <c r="M227" s="33" t="s">
        <v>284</v>
      </c>
      <c r="N227" s="43">
        <v>6.8402944165745696</v>
      </c>
      <c r="O227" s="43">
        <v>9.6758612427266399</v>
      </c>
      <c r="Q227" s="33" t="s">
        <v>284</v>
      </c>
      <c r="R227" s="43">
        <v>6.15065956304002</v>
      </c>
      <c r="S227" s="43">
        <v>8.0554667281536396</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9.4044552713491196</v>
      </c>
      <c r="AE227">
        <f t="shared" si="31"/>
        <v>9.3158217431103001</v>
      </c>
      <c r="AF227">
        <f t="shared" si="32"/>
        <v>9.5871574436977394</v>
      </c>
      <c r="AG227">
        <f t="shared" si="33"/>
        <v>9.2426015448827101</v>
      </c>
      <c r="AI227">
        <f t="shared" si="34"/>
        <v>8.4756102862248994</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20.9528745328446</v>
      </c>
      <c r="AS227">
        <f t="shared" si="36"/>
        <v>20.881173569963099</v>
      </c>
      <c r="AT227">
        <f t="shared" si="37"/>
        <v>21.531404160606101</v>
      </c>
      <c r="AU227">
        <f t="shared" si="38"/>
        <v>21.066415200375001</v>
      </c>
      <c r="AW227">
        <f t="shared" si="39"/>
        <v>19.362166299723601</v>
      </c>
    </row>
    <row r="228" spans="1:49" x14ac:dyDescent="0.3">
      <c r="A228" s="33" t="s">
        <v>292</v>
      </c>
      <c r="B228" s="37">
        <v>7.1309259505526796</v>
      </c>
      <c r="C228" s="37">
        <v>14.2422305130815</v>
      </c>
      <c r="E228" s="33" t="s">
        <v>292</v>
      </c>
      <c r="F228" s="43">
        <v>7.0413639109313797</v>
      </c>
      <c r="G228" s="43">
        <v>13.0180557386452</v>
      </c>
      <c r="I228" s="33" t="s">
        <v>292</v>
      </c>
      <c r="J228" s="37">
        <v>7.30531657936372</v>
      </c>
      <c r="K228" s="37">
        <v>15.0474572148199</v>
      </c>
      <c r="M228" s="33" t="s">
        <v>292</v>
      </c>
      <c r="N228" s="43">
        <v>7.1765116585815703</v>
      </c>
      <c r="O228" s="43">
        <v>15.569698273556099</v>
      </c>
      <c r="Q228" s="33" t="s">
        <v>292</v>
      </c>
      <c r="R228" s="43">
        <v>6.5959657829748704</v>
      </c>
      <c r="S228" s="43">
        <v>13.7911315029699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9.1986646438733004</v>
      </c>
      <c r="AE228">
        <f t="shared" si="31"/>
        <v>9.1252970835094498</v>
      </c>
      <c r="AF228">
        <f t="shared" si="32"/>
        <v>9.5231993040862299</v>
      </c>
      <c r="AG228">
        <f t="shared" si="33"/>
        <v>9.3249811464674295</v>
      </c>
      <c r="AI228">
        <f t="shared" si="34"/>
        <v>8.6572622681787497</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17.0394044302456</v>
      </c>
      <c r="AS228">
        <f t="shared" si="36"/>
        <v>16.276116702095401</v>
      </c>
      <c r="AT228">
        <f t="shared" si="37"/>
        <v>17.435465678098499</v>
      </c>
      <c r="AU228">
        <f t="shared" si="38"/>
        <v>16.190138784235</v>
      </c>
      <c r="AW228">
        <f t="shared" si="39"/>
        <v>15.723310007004301</v>
      </c>
    </row>
    <row r="229" spans="1:49" x14ac:dyDescent="0.3">
      <c r="A229" s="33" t="s">
        <v>306</v>
      </c>
      <c r="B229" s="37">
        <v>7.04641325157076</v>
      </c>
      <c r="C229" s="37">
        <v>8.7307222239365991</v>
      </c>
      <c r="E229" s="33" t="s">
        <v>306</v>
      </c>
      <c r="F229" s="43">
        <v>6.7547220170120399</v>
      </c>
      <c r="G229" s="43">
        <v>8.7062867917568898</v>
      </c>
      <c r="I229" s="33" t="s">
        <v>306</v>
      </c>
      <c r="J229" s="37">
        <v>7.3095501789233497</v>
      </c>
      <c r="K229" s="37">
        <v>9.2956883497695006</v>
      </c>
      <c r="M229" s="33" t="s">
        <v>306</v>
      </c>
      <c r="N229" s="43">
        <v>7.1030504990670797</v>
      </c>
      <c r="O229" s="43">
        <v>9.0666476660190494</v>
      </c>
      <c r="Q229" s="33" t="s">
        <v>306</v>
      </c>
      <c r="R229" s="43">
        <v>6.4622795327871803</v>
      </c>
      <c r="S229" s="43">
        <v>8.0254302420454007</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10.115697058545701</v>
      </c>
      <c r="AE229">
        <f t="shared" si="31"/>
        <v>10.124562172433899</v>
      </c>
      <c r="AF229">
        <f t="shared" si="32"/>
        <v>9.78960774690478</v>
      </c>
      <c r="AG229">
        <f t="shared" si="33"/>
        <v>9.6827724885719402</v>
      </c>
      <c r="AI229">
        <f t="shared" si="34"/>
        <v>8.7219988064787994</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27.147516604219099</v>
      </c>
      <c r="AS229">
        <f t="shared" si="36"/>
        <v>22.936366108830502</v>
      </c>
      <c r="AT229">
        <f t="shared" si="37"/>
        <v>27.852571885913999</v>
      </c>
      <c r="AU229">
        <f t="shared" si="38"/>
        <v>27.138280241790699</v>
      </c>
      <c r="AW229">
        <f t="shared" si="39"/>
        <v>27.767031092602998</v>
      </c>
    </row>
    <row r="230" spans="1:49" x14ac:dyDescent="0.3">
      <c r="A230" s="33" t="s">
        <v>823</v>
      </c>
      <c r="B230" s="37">
        <v>7.77014747789572</v>
      </c>
      <c r="C230" s="37">
        <v>14.899020961418399</v>
      </c>
      <c r="E230" s="33" t="s">
        <v>823</v>
      </c>
      <c r="F230" s="43">
        <v>7.4863119622504799</v>
      </c>
      <c r="G230" s="43">
        <v>14.265626319680401</v>
      </c>
      <c r="I230" s="33" t="s">
        <v>823</v>
      </c>
      <c r="J230" s="37">
        <v>7.8826626172205501</v>
      </c>
      <c r="K230" s="37">
        <v>17.069439175630102</v>
      </c>
      <c r="M230" s="33" t="s">
        <v>823</v>
      </c>
      <c r="N230" s="43">
        <v>7.6559961122498699</v>
      </c>
      <c r="O230" s="43">
        <v>15.150240677605201</v>
      </c>
      <c r="Q230" s="33" t="s">
        <v>823</v>
      </c>
      <c r="R230" s="43">
        <v>6.9809837128907803</v>
      </c>
      <c r="S230" s="43">
        <v>13.119939415146501</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9.3248101337877003</v>
      </c>
      <c r="AE230">
        <f t="shared" si="31"/>
        <v>9.0587046224658501</v>
      </c>
      <c r="AF230">
        <f t="shared" si="32"/>
        <v>9.3837729141487198</v>
      </c>
      <c r="AG230">
        <f t="shared" si="33"/>
        <v>9.8866318311801198</v>
      </c>
      <c r="AI230">
        <f t="shared" si="34"/>
        <v>9.1292469187130898</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9.7328355991295599</v>
      </c>
      <c r="AS230">
        <f t="shared" si="36"/>
        <v>9.4910751563752296</v>
      </c>
      <c r="AT230">
        <f t="shared" si="37"/>
        <v>9.7529262421724496</v>
      </c>
      <c r="AU230">
        <f t="shared" si="38"/>
        <v>9.7459718854189408</v>
      </c>
      <c r="AW230">
        <f t="shared" si="39"/>
        <v>8.6896045762322096</v>
      </c>
    </row>
    <row r="231" spans="1:49" x14ac:dyDescent="0.3">
      <c r="A231" s="33" t="s">
        <v>16</v>
      </c>
      <c r="B231" s="37">
        <v>8.1070515409074009</v>
      </c>
      <c r="C231" s="37">
        <v>14.4208001461266</v>
      </c>
      <c r="E231" s="33" t="s">
        <v>16</v>
      </c>
      <c r="F231" s="43">
        <v>7.4532656860366702</v>
      </c>
      <c r="G231" s="43">
        <v>15.6747113544436</v>
      </c>
      <c r="I231" s="33" t="s">
        <v>16</v>
      </c>
      <c r="J231" s="37">
        <v>7.8822575015024601</v>
      </c>
      <c r="K231" s="37">
        <v>16.047847507026901</v>
      </c>
      <c r="M231" s="33" t="s">
        <v>16</v>
      </c>
      <c r="N231" s="43">
        <v>7.5188571557547403</v>
      </c>
      <c r="O231" s="43">
        <v>14.2973765413176</v>
      </c>
      <c r="Q231" s="33" t="s">
        <v>16</v>
      </c>
      <c r="R231" s="43">
        <v>7.0183836944814004</v>
      </c>
      <c r="S231" s="43">
        <v>12.4545850220051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9.2507028435595107</v>
      </c>
      <c r="AE231">
        <f t="shared" si="31"/>
        <v>9.7454720955876297</v>
      </c>
      <c r="AF231">
        <f t="shared" si="32"/>
        <v>9.9483458181732694</v>
      </c>
      <c r="AG231">
        <f t="shared" si="33"/>
        <v>8.57853643992987</v>
      </c>
      <c r="AI231">
        <f t="shared" si="34"/>
        <v>8.0474969954249804</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21.643290137206399</v>
      </c>
      <c r="AS231">
        <f t="shared" si="36"/>
        <v>23.675751501497501</v>
      </c>
      <c r="AT231">
        <f t="shared" si="37"/>
        <v>23.702592365066199</v>
      </c>
      <c r="AU231">
        <f t="shared" si="38"/>
        <v>23.163007593260001</v>
      </c>
      <c r="AW231">
        <f t="shared" si="39"/>
        <v>23.786632511180201</v>
      </c>
    </row>
    <row r="232" spans="1:49" x14ac:dyDescent="0.3">
      <c r="A232" s="33" t="s">
        <v>18</v>
      </c>
      <c r="B232" s="37">
        <v>7.5336235512376799</v>
      </c>
      <c r="C232" s="37">
        <v>21.267633301543299</v>
      </c>
      <c r="E232" s="33" t="s">
        <v>18</v>
      </c>
      <c r="F232" s="43">
        <v>7.2883690421948399</v>
      </c>
      <c r="G232" s="43">
        <v>20.701376225201699</v>
      </c>
      <c r="I232" s="33" t="s">
        <v>18</v>
      </c>
      <c r="J232" s="37">
        <v>7.5992815059603096</v>
      </c>
      <c r="K232" s="37">
        <v>24.550627140323598</v>
      </c>
      <c r="M232" s="33" t="s">
        <v>18</v>
      </c>
      <c r="N232" s="43">
        <v>7.3298312261025798</v>
      </c>
      <c r="O232" s="43">
        <v>22.1515198181581</v>
      </c>
      <c r="Q232" s="33" t="s">
        <v>18</v>
      </c>
      <c r="R232" s="43">
        <v>6.7889126232445198</v>
      </c>
      <c r="S232" s="43">
        <v>21.4147498833496</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8.7153332859947401</v>
      </c>
      <c r="AE232">
        <f t="shared" si="31"/>
        <v>8.6176127311857407</v>
      </c>
      <c r="AF232">
        <f t="shared" si="32"/>
        <v>8.9854048614602</v>
      </c>
      <c r="AG232">
        <f t="shared" si="33"/>
        <v>8.4135406759028903</v>
      </c>
      <c r="AI232">
        <f t="shared" si="34"/>
        <v>8.0828051132690408</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17.708781250000001</v>
      </c>
      <c r="AS232">
        <f t="shared" si="36"/>
        <v>17.409956153102101</v>
      </c>
      <c r="AT232">
        <f t="shared" si="37"/>
        <v>18.9209083081073</v>
      </c>
      <c r="AU232">
        <f t="shared" si="38"/>
        <v>17.083925218407799</v>
      </c>
      <c r="AW232">
        <f t="shared" si="39"/>
        <v>16.483892497093901</v>
      </c>
    </row>
    <row r="233" spans="1:49" x14ac:dyDescent="0.3">
      <c r="A233" s="33" t="s">
        <v>28</v>
      </c>
      <c r="B233" s="37">
        <v>7.9235230868100404</v>
      </c>
      <c r="C233" s="37">
        <v>16.603730200644701</v>
      </c>
      <c r="E233" s="33" t="s">
        <v>28</v>
      </c>
      <c r="F233" s="43">
        <v>7.6967992748056897</v>
      </c>
      <c r="G233" s="43">
        <v>16.568573656970401</v>
      </c>
      <c r="I233" s="33" t="s">
        <v>28</v>
      </c>
      <c r="J233" s="37">
        <v>8.01866867651934</v>
      </c>
      <c r="K233" s="37">
        <v>19.336096459756199</v>
      </c>
      <c r="M233" s="33" t="s">
        <v>28</v>
      </c>
      <c r="N233" s="43">
        <v>7.9747309047166697</v>
      </c>
      <c r="O233" s="43">
        <v>18.527601520524001</v>
      </c>
      <c r="Q233" s="33" t="s">
        <v>28</v>
      </c>
      <c r="R233" s="43">
        <v>7.29576151522327</v>
      </c>
      <c r="S233" s="43">
        <v>16.474677092054201</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9.1260673518780902</v>
      </c>
      <c r="AE233">
        <f t="shared" si="31"/>
        <v>9.3144938105748007</v>
      </c>
      <c r="AF233">
        <f t="shared" si="32"/>
        <v>9.7642906854783593</v>
      </c>
      <c r="AG233">
        <f t="shared" si="33"/>
        <v>9.0994740961291694</v>
      </c>
      <c r="AI233">
        <f t="shared" si="34"/>
        <v>8.5460914541313695</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26.9551376552389</v>
      </c>
      <c r="AS233">
        <f t="shared" si="36"/>
        <v>26.8958094514911</v>
      </c>
      <c r="AT233">
        <f t="shared" si="37"/>
        <v>27.899684956216898</v>
      </c>
      <c r="AU233">
        <f t="shared" si="38"/>
        <v>25.704805452995</v>
      </c>
      <c r="AW233">
        <f t="shared" si="39"/>
        <v>26.334319715809698</v>
      </c>
    </row>
    <row r="234" spans="1:49" x14ac:dyDescent="0.3">
      <c r="A234" s="33" t="s">
        <v>41</v>
      </c>
      <c r="B234" s="37">
        <v>7.3060995036071699</v>
      </c>
      <c r="C234" s="37">
        <v>12.983326409551699</v>
      </c>
      <c r="E234" s="33" t="s">
        <v>41</v>
      </c>
      <c r="F234" s="43">
        <v>7.2309913213090899</v>
      </c>
      <c r="G234" s="43">
        <v>11.9893876160359</v>
      </c>
      <c r="I234" s="33" t="s">
        <v>41</v>
      </c>
      <c r="J234" s="37">
        <v>7.6116807750850102</v>
      </c>
      <c r="K234" s="37">
        <v>14.817031500455901</v>
      </c>
      <c r="M234" s="33" t="s">
        <v>41</v>
      </c>
      <c r="N234" s="43">
        <v>7.5267348127020997</v>
      </c>
      <c r="O234" s="43">
        <v>13.6117819966582</v>
      </c>
      <c r="Q234" s="33" t="s">
        <v>41</v>
      </c>
      <c r="R234" s="43">
        <v>6.87042639234219</v>
      </c>
      <c r="S234" s="43">
        <v>11.6092529770707</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8.5706253081222705</v>
      </c>
      <c r="AE234">
        <f t="shared" si="31"/>
        <v>8.2503964027388204</v>
      </c>
      <c r="AF234">
        <f t="shared" si="32"/>
        <v>8.4383598861753697</v>
      </c>
      <c r="AG234">
        <f t="shared" si="33"/>
        <v>8.1548646403098992</v>
      </c>
      <c r="AI234">
        <f t="shared" si="34"/>
        <v>7.7929525732343299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12.2285691107429</v>
      </c>
      <c r="AS234">
        <f t="shared" si="36"/>
        <v>12.819933718504</v>
      </c>
      <c r="AT234">
        <f t="shared" si="37"/>
        <v>13.0215470936919</v>
      </c>
      <c r="AU234">
        <f t="shared" si="38"/>
        <v>13.558820411133301</v>
      </c>
      <c r="AW234">
        <f t="shared" si="39"/>
        <v>12.423419881328201</v>
      </c>
    </row>
    <row r="235" spans="1:49" x14ac:dyDescent="0.3">
      <c r="A235" s="33" t="s">
        <v>46</v>
      </c>
      <c r="B235" s="37">
        <v>8.0936505890320394</v>
      </c>
      <c r="C235" s="37">
        <v>16.617945448082601</v>
      </c>
      <c r="E235" s="33" t="s">
        <v>46</v>
      </c>
      <c r="F235" s="43">
        <v>7.6902703343317196</v>
      </c>
      <c r="G235" s="43">
        <v>15.314552380296201</v>
      </c>
      <c r="I235" s="33" t="s">
        <v>46</v>
      </c>
      <c r="J235" s="37">
        <v>8.0786001772267308</v>
      </c>
      <c r="K235" s="37">
        <v>16.992658067281699</v>
      </c>
      <c r="M235" s="33" t="s">
        <v>46</v>
      </c>
      <c r="N235" s="43">
        <v>7.9093510145296397</v>
      </c>
      <c r="O235" s="43">
        <v>15.264686460081901</v>
      </c>
      <c r="Q235" s="33" t="s">
        <v>46</v>
      </c>
      <c r="R235" s="43">
        <v>7.2218819451199403</v>
      </c>
      <c r="S235" s="43">
        <v>12.9938938381054</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8.4900682645371308</v>
      </c>
      <c r="AE235">
        <f t="shared" si="31"/>
        <v>8.4168969294396003</v>
      </c>
      <c r="AF235">
        <f t="shared" si="32"/>
        <v>8.8377729192238803</v>
      </c>
      <c r="AG235">
        <f t="shared" si="33"/>
        <v>8.5113196117925796</v>
      </c>
      <c r="AI235">
        <f t="shared" si="34"/>
        <v>8.1041988631686994</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29.902046475199601</v>
      </c>
      <c r="AS235">
        <f t="shared" si="36"/>
        <v>32.875448636202997</v>
      </c>
      <c r="AT235">
        <f t="shared" si="37"/>
        <v>38.225247298964597</v>
      </c>
      <c r="AU235">
        <f t="shared" si="38"/>
        <v>34.188423084263903</v>
      </c>
      <c r="AW235">
        <f t="shared" si="39"/>
        <v>32.408411166419597</v>
      </c>
    </row>
    <row r="236" spans="1:49" x14ac:dyDescent="0.3">
      <c r="A236" s="33" t="s">
        <v>79</v>
      </c>
      <c r="B236" s="37">
        <v>8.1535045620878002</v>
      </c>
      <c r="C236" s="37">
        <v>14.262271000558</v>
      </c>
      <c r="E236" s="33" t="s">
        <v>79</v>
      </c>
      <c r="F236" s="43">
        <v>7.7395980539850298</v>
      </c>
      <c r="G236" s="43">
        <v>12.9914309969194</v>
      </c>
      <c r="I236" s="33" t="s">
        <v>79</v>
      </c>
      <c r="J236" s="37">
        <v>8.2028290591122008</v>
      </c>
      <c r="K236" s="37">
        <v>14.7237583759188</v>
      </c>
      <c r="M236" s="33" t="s">
        <v>79</v>
      </c>
      <c r="N236" s="43">
        <v>7.88899814615199</v>
      </c>
      <c r="O236" s="43">
        <v>14.500909438582401</v>
      </c>
      <c r="Q236" s="33" t="s">
        <v>79</v>
      </c>
      <c r="R236" s="43">
        <v>7.3447822622085299</v>
      </c>
      <c r="S236" s="43">
        <v>13.0275073733185</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8.3803982807667001</v>
      </c>
      <c r="AE236">
        <f t="shared" si="31"/>
        <v>8.3811428423276908</v>
      </c>
      <c r="AF236">
        <f t="shared" si="32"/>
        <v>8.9265883187444999</v>
      </c>
      <c r="AG236">
        <f t="shared" si="33"/>
        <v>8.3600213099294702</v>
      </c>
      <c r="AI236">
        <f t="shared" si="34"/>
        <v>7.5943738441762303</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12.6064209339399</v>
      </c>
      <c r="AS236">
        <f t="shared" si="36"/>
        <v>11.481581756002701</v>
      </c>
      <c r="AT236">
        <f t="shared" si="37"/>
        <v>13.7958328333832</v>
      </c>
      <c r="AU236">
        <f t="shared" si="38"/>
        <v>12.855784103628499</v>
      </c>
      <c r="AW236">
        <f t="shared" si="39"/>
        <v>11.613282520774</v>
      </c>
    </row>
    <row r="237" spans="1:49" x14ac:dyDescent="0.3">
      <c r="A237" s="33" t="s">
        <v>89</v>
      </c>
      <c r="B237" s="37">
        <v>7.7476245511267701</v>
      </c>
      <c r="C237" s="37">
        <v>14.3029157883058</v>
      </c>
      <c r="E237" s="33" t="s">
        <v>89</v>
      </c>
      <c r="F237" s="43">
        <v>7.5861127677746403</v>
      </c>
      <c r="G237" s="43">
        <v>13.088420771245699</v>
      </c>
      <c r="I237" s="33" t="s">
        <v>89</v>
      </c>
      <c r="J237" s="37">
        <v>8.1597370520321899</v>
      </c>
      <c r="K237" s="37">
        <v>14.856070718694699</v>
      </c>
      <c r="M237" s="33" t="s">
        <v>89</v>
      </c>
      <c r="N237" s="43">
        <v>7.7948967391572204</v>
      </c>
      <c r="O237" s="43">
        <v>14.7901840814216</v>
      </c>
      <c r="Q237" s="33" t="s">
        <v>89</v>
      </c>
      <c r="R237" s="43">
        <v>7.11600073269119</v>
      </c>
      <c r="S237" s="43">
        <v>13.5770068776605</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8.2670239452627499</v>
      </c>
      <c r="AE237">
        <f t="shared" si="31"/>
        <v>7.8846645742516701</v>
      </c>
      <c r="AF237">
        <f t="shared" si="32"/>
        <v>8.2920067712339804</v>
      </c>
      <c r="AG237">
        <f t="shared" si="33"/>
        <v>8.2836530474434902</v>
      </c>
      <c r="AI237">
        <f t="shared" si="34"/>
        <v>7.4980708301566299</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23.181116744669801</v>
      </c>
      <c r="AS237">
        <f t="shared" si="36"/>
        <v>22.385445294013</v>
      </c>
      <c r="AT237">
        <f t="shared" si="37"/>
        <v>24.708968298950001</v>
      </c>
      <c r="AU237">
        <f t="shared" si="38"/>
        <v>24.836976358013501</v>
      </c>
      <c r="AW237">
        <f t="shared" si="39"/>
        <v>23.653495788098301</v>
      </c>
    </row>
    <row r="238" spans="1:49" x14ac:dyDescent="0.3">
      <c r="A238" s="33" t="s">
        <v>102</v>
      </c>
      <c r="B238" s="37">
        <v>7.7573458443514403</v>
      </c>
      <c r="C238" s="37">
        <v>18.9192799915139</v>
      </c>
      <c r="E238" s="33" t="s">
        <v>102</v>
      </c>
      <c r="F238" s="43">
        <v>7.4983677645059998</v>
      </c>
      <c r="G238" s="43">
        <v>21.313566655597199</v>
      </c>
      <c r="I238" s="33" t="s">
        <v>102</v>
      </c>
      <c r="J238" s="37">
        <v>8.0330616771957608</v>
      </c>
      <c r="K238" s="37">
        <v>21.262299011197101</v>
      </c>
      <c r="M238" s="33" t="s">
        <v>102</v>
      </c>
      <c r="N238" s="43">
        <v>7.7327155288971001</v>
      </c>
      <c r="O238" s="43">
        <v>14.8461562983283</v>
      </c>
      <c r="Q238" s="33" t="s">
        <v>102</v>
      </c>
      <c r="R238" s="43">
        <v>6.8127354771270303</v>
      </c>
      <c r="S238" s="43">
        <v>12.4728482181986</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8.7723869031255397</v>
      </c>
      <c r="AE238">
        <f t="shared" si="31"/>
        <v>8.6798940546039791</v>
      </c>
      <c r="AF238">
        <f t="shared" si="32"/>
        <v>9.0248803673620603</v>
      </c>
      <c r="AG238">
        <f t="shared" si="33"/>
        <v>8.7630338206127494</v>
      </c>
      <c r="AI238">
        <f t="shared" si="34"/>
        <v>8.2029152246005701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14.3905509472332</v>
      </c>
      <c r="AS238">
        <f t="shared" si="36"/>
        <v>14.018427149591901</v>
      </c>
      <c r="AT238">
        <f t="shared" si="37"/>
        <v>14.895328791501701</v>
      </c>
      <c r="AU238">
        <f t="shared" si="38"/>
        <v>14.9594390493804</v>
      </c>
      <c r="AW238">
        <f t="shared" si="39"/>
        <v>14.215887912168901</v>
      </c>
    </row>
    <row r="239" spans="1:49" x14ac:dyDescent="0.3">
      <c r="A239" s="33" t="s">
        <v>118</v>
      </c>
      <c r="B239" s="37">
        <v>7.79011280240407</v>
      </c>
      <c r="C239" s="37">
        <v>14.331682903548399</v>
      </c>
      <c r="E239" s="33" t="s">
        <v>118</v>
      </c>
      <c r="F239" s="43">
        <v>7.60347568985783</v>
      </c>
      <c r="G239" s="43">
        <v>12.5163272282268</v>
      </c>
      <c r="I239" s="33" t="s">
        <v>118</v>
      </c>
      <c r="J239" s="37">
        <v>8.0768194467685301</v>
      </c>
      <c r="K239" s="37">
        <v>18.974799928304499</v>
      </c>
      <c r="M239" s="33" t="s">
        <v>118</v>
      </c>
      <c r="N239" s="43">
        <v>7.7717724627975597</v>
      </c>
      <c r="O239" s="43">
        <v>14.276657862867401</v>
      </c>
      <c r="Q239" s="33" t="s">
        <v>118</v>
      </c>
      <c r="R239" s="43">
        <v>6.9428346659414197</v>
      </c>
      <c r="S239" s="43">
        <v>11.9559028468578</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9.50101261011533</v>
      </c>
      <c r="AE239">
        <f t="shared" si="31"/>
        <v>9.6430911461971895</v>
      </c>
      <c r="AF239">
        <f t="shared" si="32"/>
        <v>10.0742527757214</v>
      </c>
      <c r="AG239">
        <f t="shared" si="33"/>
        <v>9.2227989156012704</v>
      </c>
      <c r="AI239">
        <f t="shared" si="34"/>
        <v>8.9489705861913098</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17.263594495281801</v>
      </c>
      <c r="AS239">
        <f t="shared" si="36"/>
        <v>16.938974274866201</v>
      </c>
      <c r="AT239">
        <f t="shared" si="37"/>
        <v>17.368756164016599</v>
      </c>
      <c r="AU239">
        <f t="shared" si="38"/>
        <v>17.465707634744401</v>
      </c>
      <c r="AW239">
        <f t="shared" si="39"/>
        <v>17.394596948384802</v>
      </c>
    </row>
    <row r="240" spans="1:49" x14ac:dyDescent="0.3">
      <c r="A240" s="33" t="s">
        <v>128</v>
      </c>
      <c r="B240" s="37">
        <v>7.69015692692349</v>
      </c>
      <c r="C240" s="37">
        <v>12.7707672616406</v>
      </c>
      <c r="E240" s="33" t="s">
        <v>128</v>
      </c>
      <c r="F240" s="43">
        <v>7.3553162707886504</v>
      </c>
      <c r="G240" s="43">
        <v>12.9149186185586</v>
      </c>
      <c r="I240" s="33" t="s">
        <v>128</v>
      </c>
      <c r="J240" s="37">
        <v>7.7417701363751696</v>
      </c>
      <c r="K240" s="37">
        <v>14.5103287478052</v>
      </c>
      <c r="M240" s="33" t="s">
        <v>128</v>
      </c>
      <c r="N240" s="43">
        <v>7.4483997926255503</v>
      </c>
      <c r="O240" s="43">
        <v>15.0812365699355</v>
      </c>
      <c r="Q240" s="33" t="s">
        <v>128</v>
      </c>
      <c r="R240" s="43">
        <v>6.8982528598524899</v>
      </c>
      <c r="S240" s="43">
        <v>13.063192800471599</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8.4623531931277007</v>
      </c>
      <c r="AE240">
        <f t="shared" si="31"/>
        <v>8.5294971065921494</v>
      </c>
      <c r="AF240">
        <f t="shared" si="32"/>
        <v>8.7010593443183808</v>
      </c>
      <c r="AG240">
        <f t="shared" si="33"/>
        <v>8.4972614654377807</v>
      </c>
      <c r="AI240">
        <f t="shared" si="34"/>
        <v>8.1967834568793698</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28.2997835223218</v>
      </c>
      <c r="AS240">
        <f t="shared" si="36"/>
        <v>30.823742592092302</v>
      </c>
      <c r="AT240">
        <f t="shared" si="37"/>
        <v>30.777967754675899</v>
      </c>
      <c r="AU240">
        <f t="shared" si="38"/>
        <v>29.842552879008998</v>
      </c>
      <c r="AW240">
        <f t="shared" si="39"/>
        <v>27.858952514390499</v>
      </c>
    </row>
    <row r="241" spans="1:49" x14ac:dyDescent="0.3">
      <c r="A241" s="33" t="s">
        <v>133</v>
      </c>
      <c r="B241" s="37">
        <v>8.0731754962864599</v>
      </c>
      <c r="C241" s="37">
        <v>14.036757559484499</v>
      </c>
      <c r="E241" s="33" t="s">
        <v>133</v>
      </c>
      <c r="F241" s="43">
        <v>7.7756492362045098</v>
      </c>
      <c r="G241" s="43">
        <v>13.615167164536</v>
      </c>
      <c r="I241" s="33" t="s">
        <v>133</v>
      </c>
      <c r="J241" s="37">
        <v>8.2137798414558301</v>
      </c>
      <c r="K241" s="37">
        <v>16.422997520540299</v>
      </c>
      <c r="M241" s="33" t="s">
        <v>133</v>
      </c>
      <c r="N241" s="43">
        <v>7.9735854281137897</v>
      </c>
      <c r="O241" s="43">
        <v>14.352119429257399</v>
      </c>
      <c r="Q241" s="33" t="s">
        <v>133</v>
      </c>
      <c r="R241" s="43">
        <v>7.3682014522008403</v>
      </c>
      <c r="S241" s="43">
        <v>13.495924409313</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9.5234355137934905</v>
      </c>
      <c r="AE241">
        <f t="shared" si="31"/>
        <v>9.0219419775995799</v>
      </c>
      <c r="AF241">
        <f t="shared" si="32"/>
        <v>9.6590742000339596</v>
      </c>
      <c r="AG241">
        <f t="shared" si="33"/>
        <v>9.1381302312878105</v>
      </c>
      <c r="AI241">
        <f t="shared" si="34"/>
        <v>8.3497349650128694</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24.384602693204499</v>
      </c>
      <c r="AS241">
        <f t="shared" si="36"/>
        <v>25.208417278487499</v>
      </c>
      <c r="AT241">
        <f t="shared" si="37"/>
        <v>26.156143017527501</v>
      </c>
      <c r="AU241">
        <f t="shared" si="38"/>
        <v>14.5488401956539</v>
      </c>
      <c r="AW241">
        <f t="shared" si="39"/>
        <v>14.318006767809299</v>
      </c>
    </row>
    <row r="242" spans="1:49" x14ac:dyDescent="0.3">
      <c r="A242" s="33" t="s">
        <v>137</v>
      </c>
      <c r="B242" s="37">
        <v>7.88552000014979</v>
      </c>
      <c r="C242" s="37">
        <v>14.3503408924499</v>
      </c>
      <c r="E242" s="33" t="s">
        <v>137</v>
      </c>
      <c r="F242" s="43">
        <v>7.4437187431776604</v>
      </c>
      <c r="G242" s="43">
        <v>12.7974214608558</v>
      </c>
      <c r="I242" s="33" t="s">
        <v>137</v>
      </c>
      <c r="J242" s="37">
        <v>7.9415565592581201</v>
      </c>
      <c r="K242" s="37">
        <v>14.0733608775065</v>
      </c>
      <c r="M242" s="33" t="s">
        <v>137</v>
      </c>
      <c r="N242" s="43">
        <v>7.7338060451984996</v>
      </c>
      <c r="O242" s="43">
        <v>13.9826331033952</v>
      </c>
      <c r="Q242" s="33" t="s">
        <v>137</v>
      </c>
      <c r="R242" s="43">
        <v>7.1195253622322596</v>
      </c>
      <c r="S242" s="43">
        <v>11.502305816374401</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8.8773442789533004</v>
      </c>
      <c r="AE242">
        <f t="shared" si="31"/>
        <v>8.6190955230751491</v>
      </c>
      <c r="AF242">
        <f t="shared" si="32"/>
        <v>8.64745310652666</v>
      </c>
      <c r="AG242">
        <f t="shared" si="33"/>
        <v>8.1482504527212196</v>
      </c>
      <c r="AI242">
        <f t="shared" si="34"/>
        <v>7.6740213555997299</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14.4332847512343</v>
      </c>
      <c r="AS242">
        <f t="shared" si="36"/>
        <v>14.3190487886877</v>
      </c>
      <c r="AT242">
        <f t="shared" si="37"/>
        <v>15.239225957489399</v>
      </c>
      <c r="AU242">
        <f t="shared" si="38"/>
        <v>15.6595036844818</v>
      </c>
      <c r="AW242">
        <f t="shared" si="39"/>
        <v>13.958838535206301</v>
      </c>
    </row>
    <row r="243" spans="1:49" x14ac:dyDescent="0.3">
      <c r="A243" s="33" t="s">
        <v>140</v>
      </c>
      <c r="B243" s="37">
        <v>7.7308929818982204</v>
      </c>
      <c r="C243" s="37">
        <v>10.922253522200201</v>
      </c>
      <c r="E243" s="33" t="s">
        <v>140</v>
      </c>
      <c r="F243" s="43">
        <v>7.44152770026417</v>
      </c>
      <c r="G243" s="43">
        <v>10.1866753584963</v>
      </c>
      <c r="I243" s="33" t="s">
        <v>140</v>
      </c>
      <c r="J243" s="37">
        <v>7.7337168614273599</v>
      </c>
      <c r="K243" s="37">
        <v>12.969417594609901</v>
      </c>
      <c r="M243" s="33" t="s">
        <v>140</v>
      </c>
      <c r="N243" s="43">
        <v>7.6764342245183501</v>
      </c>
      <c r="O243" s="43">
        <v>11.896785986442101</v>
      </c>
      <c r="Q243" s="33" t="s">
        <v>140</v>
      </c>
      <c r="R243" s="43">
        <v>6.8320130079463199</v>
      </c>
      <c r="S243" s="43">
        <v>10.454077781393501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8.4988281605087899</v>
      </c>
      <c r="AE243">
        <f t="shared" si="31"/>
        <v>8.3504312737887396</v>
      </c>
      <c r="AF243">
        <f t="shared" si="32"/>
        <v>8.0240869644739394</v>
      </c>
      <c r="AG243">
        <f t="shared" si="33"/>
        <v>7.7418437536140301</v>
      </c>
      <c r="AI243">
        <f t="shared" si="34"/>
        <v>7.2602513150525301</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36.152341225158303</v>
      </c>
      <c r="AS243">
        <f t="shared" si="36"/>
        <v>40.798024466017097</v>
      </c>
      <c r="AT243">
        <f t="shared" si="37"/>
        <v>62.236589883641102</v>
      </c>
      <c r="AU243">
        <f t="shared" si="38"/>
        <v>40.243803511813901</v>
      </c>
      <c r="AW243">
        <f t="shared" si="39"/>
        <v>37.9194896729202</v>
      </c>
    </row>
    <row r="244" spans="1:49" x14ac:dyDescent="0.3">
      <c r="A244" s="33" t="s">
        <v>150</v>
      </c>
      <c r="B244" s="37">
        <v>7.48383655499953</v>
      </c>
      <c r="C244" s="37">
        <v>12.020452536977</v>
      </c>
      <c r="E244" s="33" t="s">
        <v>150</v>
      </c>
      <c r="F244" s="43">
        <v>7.2537932862699899</v>
      </c>
      <c r="G244" s="43">
        <v>12.180951086334799</v>
      </c>
      <c r="I244" s="33" t="s">
        <v>150</v>
      </c>
      <c r="J244" s="37">
        <v>7.86340331143664</v>
      </c>
      <c r="K244" s="37">
        <v>12.026430504860301</v>
      </c>
      <c r="M244" s="33" t="s">
        <v>150</v>
      </c>
      <c r="N244" s="43">
        <v>7.5315845691399996</v>
      </c>
      <c r="O244" s="43">
        <v>11.8343904343992</v>
      </c>
      <c r="Q244" s="33" t="s">
        <v>150</v>
      </c>
      <c r="R244" s="43">
        <v>6.8906330042398602</v>
      </c>
      <c r="S244" s="43">
        <v>10.334465876564</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9.0071654340755796</v>
      </c>
      <c r="AE244">
        <f t="shared" si="31"/>
        <v>8.7839264131596693</v>
      </c>
      <c r="AF244">
        <f t="shared" si="32"/>
        <v>9.1288278378291192</v>
      </c>
      <c r="AG244">
        <f t="shared" si="33"/>
        <v>8.8248940522769992</v>
      </c>
      <c r="AI244">
        <f t="shared" si="34"/>
        <v>8.2271722467208406</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17.903411028549101</v>
      </c>
      <c r="AS244">
        <f t="shared" si="36"/>
        <v>14.9631024781308</v>
      </c>
      <c r="AT244">
        <f t="shared" si="37"/>
        <v>16.591607022957</v>
      </c>
      <c r="AU244">
        <f t="shared" si="38"/>
        <v>15.301095237939499</v>
      </c>
      <c r="AW244">
        <f t="shared" si="39"/>
        <v>12.2715779763697</v>
      </c>
    </row>
    <row r="245" spans="1:49" x14ac:dyDescent="0.3">
      <c r="A245" s="33" t="s">
        <v>171</v>
      </c>
      <c r="B245" s="37">
        <v>7.7815237485397404</v>
      </c>
      <c r="C245" s="37">
        <v>12.517410283284899</v>
      </c>
      <c r="E245" s="33" t="s">
        <v>171</v>
      </c>
      <c r="F245" s="43">
        <v>7.4392987558966599</v>
      </c>
      <c r="G245" s="43">
        <v>11.0408786365597</v>
      </c>
      <c r="I245" s="33" t="s">
        <v>171</v>
      </c>
      <c r="J245" s="37">
        <v>7.8635078372250904</v>
      </c>
      <c r="K245" s="37">
        <v>12.823815357819999</v>
      </c>
      <c r="M245" s="33" t="s">
        <v>171</v>
      </c>
      <c r="N245" s="43">
        <v>7.6767298047007797</v>
      </c>
      <c r="O245" s="43">
        <v>12.482368631919099</v>
      </c>
      <c r="Q245" s="33" t="s">
        <v>171</v>
      </c>
      <c r="R245" s="43">
        <v>6.9064031267536601</v>
      </c>
      <c r="S245" s="43">
        <v>10.661470751045201</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8.6299745387784306</v>
      </c>
      <c r="AE245">
        <f t="shared" si="31"/>
        <v>8.6985543261237908</v>
      </c>
      <c r="AF245">
        <f t="shared" si="32"/>
        <v>8.6756760169439904</v>
      </c>
      <c r="AG245">
        <f t="shared" si="33"/>
        <v>8.3588775089613705</v>
      </c>
      <c r="AI245">
        <f t="shared" si="34"/>
        <v>7.5476083062436397</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22.3848758140178</v>
      </c>
      <c r="AS245">
        <f t="shared" si="36"/>
        <v>17.3936266571502</v>
      </c>
      <c r="AT245">
        <f t="shared" si="37"/>
        <v>20.2655249743738</v>
      </c>
      <c r="AU245">
        <f t="shared" si="38"/>
        <v>20.253675105134398</v>
      </c>
      <c r="AW245">
        <f t="shared" si="39"/>
        <v>18.969512754284001</v>
      </c>
    </row>
    <row r="246" spans="1:49" x14ac:dyDescent="0.3">
      <c r="A246" s="33" t="s">
        <v>208</v>
      </c>
      <c r="B246" s="37">
        <v>7.5755281511948702</v>
      </c>
      <c r="C246" s="37">
        <v>17.407319441360901</v>
      </c>
      <c r="E246" s="33" t="s">
        <v>208</v>
      </c>
      <c r="F246" s="43">
        <v>7.3341400235180796</v>
      </c>
      <c r="G246" s="43">
        <v>16.480988391924399</v>
      </c>
      <c r="I246" s="33" t="s">
        <v>208</v>
      </c>
      <c r="J246" s="37">
        <v>7.4962543926586704</v>
      </c>
      <c r="K246" s="37">
        <v>20.541348571651501</v>
      </c>
      <c r="M246" s="33" t="s">
        <v>208</v>
      </c>
      <c r="N246" s="43">
        <v>7.2631913471707703</v>
      </c>
      <c r="O246" s="43">
        <v>18.900813018350298</v>
      </c>
      <c r="Q246" s="33" t="s">
        <v>208</v>
      </c>
      <c r="R246" s="43">
        <v>6.7518322255256003</v>
      </c>
      <c r="S246" s="43">
        <v>13.4284935409803</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11.8854980187654</v>
      </c>
      <c r="AE246">
        <f t="shared" si="31"/>
        <v>11.5778851580774</v>
      </c>
      <c r="AF246">
        <f t="shared" si="32"/>
        <v>11.2777094966932</v>
      </c>
      <c r="AG246">
        <f t="shared" si="33"/>
        <v>10.5650230705649</v>
      </c>
      <c r="AI246">
        <f t="shared" si="34"/>
        <v>10.2666755541255</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34.008116578838198</v>
      </c>
      <c r="AS246">
        <f t="shared" si="36"/>
        <v>33.413104010437799</v>
      </c>
      <c r="AT246">
        <f t="shared" si="37"/>
        <v>33.8774317904669</v>
      </c>
      <c r="AU246">
        <f t="shared" si="38"/>
        <v>34.321017424427303</v>
      </c>
      <c r="AW246">
        <f t="shared" si="39"/>
        <v>37.354513493893499</v>
      </c>
    </row>
    <row r="247" spans="1:49" x14ac:dyDescent="0.3">
      <c r="A247" s="33" t="s">
        <v>213</v>
      </c>
      <c r="B247" s="37">
        <v>7.5174530831048099</v>
      </c>
      <c r="C247" s="37">
        <v>13.799741488778</v>
      </c>
      <c r="E247" s="33" t="s">
        <v>213</v>
      </c>
      <c r="F247" s="43">
        <v>7.1252229240486802</v>
      </c>
      <c r="G247" s="43">
        <v>12.5889137328366</v>
      </c>
      <c r="I247" s="33" t="s">
        <v>213</v>
      </c>
      <c r="J247" s="37">
        <v>7.5069448988187801</v>
      </c>
      <c r="K247" s="37">
        <v>15.2897045115296</v>
      </c>
      <c r="M247" s="33" t="s">
        <v>213</v>
      </c>
      <c r="N247" s="43">
        <v>7.2457594042302702</v>
      </c>
      <c r="O247" s="43">
        <v>14.6212188898932</v>
      </c>
      <c r="Q247" s="33" t="s">
        <v>213</v>
      </c>
      <c r="R247" s="43">
        <v>6.6080581487269301</v>
      </c>
      <c r="S247" s="43">
        <v>13.058855157445899</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8.4974361609945994</v>
      </c>
      <c r="AE247">
        <f t="shared" si="31"/>
        <v>8.6275932760385796</v>
      </c>
      <c r="AF247">
        <f t="shared" si="32"/>
        <v>8.6330319753768201</v>
      </c>
      <c r="AG247">
        <f t="shared" si="33"/>
        <v>8.2857554974210395</v>
      </c>
      <c r="AI247">
        <f t="shared" si="34"/>
        <v>7.8697964300136301</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16.9803759086548</v>
      </c>
      <c r="AS247">
        <f t="shared" si="36"/>
        <v>15.604589277659199</v>
      </c>
      <c r="AT247">
        <f t="shared" si="37"/>
        <v>16.828405517277002</v>
      </c>
      <c r="AU247">
        <f t="shared" si="38"/>
        <v>17.383704595002499</v>
      </c>
      <c r="AW247">
        <f t="shared" si="39"/>
        <v>16.041496184558699</v>
      </c>
    </row>
    <row r="248" spans="1:49" x14ac:dyDescent="0.3">
      <c r="A248" s="33" t="s">
        <v>267</v>
      </c>
      <c r="B248" s="37">
        <v>7.6577608073408898</v>
      </c>
      <c r="C248" s="37">
        <v>12.973674979838099</v>
      </c>
      <c r="E248" s="33" t="s">
        <v>267</v>
      </c>
      <c r="F248" s="43">
        <v>7.5068939019211101</v>
      </c>
      <c r="G248" s="43">
        <v>11.920292847904999</v>
      </c>
      <c r="I248" s="33" t="s">
        <v>267</v>
      </c>
      <c r="J248" s="37">
        <v>7.8939851154909801</v>
      </c>
      <c r="K248" s="37">
        <v>13.099697523363201</v>
      </c>
      <c r="M248" s="33" t="s">
        <v>267</v>
      </c>
      <c r="N248" s="43">
        <v>7.60278794702349</v>
      </c>
      <c r="O248" s="43">
        <v>12.7504678874341</v>
      </c>
      <c r="Q248" s="33" t="s">
        <v>267</v>
      </c>
      <c r="R248" s="43">
        <v>6.9609703166834196</v>
      </c>
      <c r="S248" s="43">
        <v>10.8942694673145</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9.9364784614496795</v>
      </c>
      <c r="AE248">
        <f t="shared" si="31"/>
        <v>9.7184404187079299</v>
      </c>
      <c r="AF248">
        <f t="shared" si="32"/>
        <v>9.9915145764100899</v>
      </c>
      <c r="AG248">
        <f t="shared" si="33"/>
        <v>8.9542245979544806</v>
      </c>
      <c r="AI248">
        <f t="shared" si="34"/>
        <v>8.5996788232800796</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23.231748606122199</v>
      </c>
      <c r="AS248">
        <f t="shared" si="36"/>
        <v>24.304668114437099</v>
      </c>
      <c r="AT248">
        <f t="shared" si="37"/>
        <v>24.546036377892499</v>
      </c>
      <c r="AU248">
        <f t="shared" si="38"/>
        <v>22.669294214907801</v>
      </c>
      <c r="AW248">
        <f t="shared" si="39"/>
        <v>20.307545780962801</v>
      </c>
    </row>
    <row r="249" spans="1:49" x14ac:dyDescent="0.3">
      <c r="A249" s="33" t="s">
        <v>291</v>
      </c>
      <c r="B249" s="37">
        <v>7.7279882802637401</v>
      </c>
      <c r="C249" s="37">
        <v>12.864124200047399</v>
      </c>
      <c r="E249" s="33" t="s">
        <v>291</v>
      </c>
      <c r="F249" s="43">
        <v>7.5869203820481603</v>
      </c>
      <c r="G249" s="43">
        <v>11.878787471483401</v>
      </c>
      <c r="I249" s="33" t="s">
        <v>291</v>
      </c>
      <c r="J249" s="37">
        <v>7.6887620664321599</v>
      </c>
      <c r="K249" s="37">
        <v>24.301530307859501</v>
      </c>
      <c r="M249" s="33" t="s">
        <v>291</v>
      </c>
      <c r="N249" s="43">
        <v>7.6882511754346101</v>
      </c>
      <c r="O249" s="43">
        <v>14.6480387591954</v>
      </c>
      <c r="Q249" s="33" t="s">
        <v>291</v>
      </c>
      <c r="R249" s="43">
        <v>6.7277180849320199</v>
      </c>
      <c r="S249" s="43">
        <v>11.5410646859049</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8.4212129700197895</v>
      </c>
      <c r="AE249">
        <f t="shared" si="31"/>
        <v>8.3210741100400192</v>
      </c>
      <c r="AF249">
        <f t="shared" si="32"/>
        <v>8.6260053108117294</v>
      </c>
      <c r="AG249">
        <f t="shared" si="33"/>
        <v>8.2387420266797005</v>
      </c>
      <c r="AI249">
        <f t="shared" si="34"/>
        <v>7.7250094200895001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16.253812254339</v>
      </c>
      <c r="AS249">
        <f t="shared" si="36"/>
        <v>20.4159695368852</v>
      </c>
      <c r="AT249">
        <f t="shared" si="37"/>
        <v>21.388883985372701</v>
      </c>
      <c r="AU249">
        <f t="shared" si="38"/>
        <v>19.885224543746599</v>
      </c>
      <c r="AW249">
        <f t="shared" si="39"/>
        <v>16.362306083096499</v>
      </c>
    </row>
    <row r="250" spans="1:49" x14ac:dyDescent="0.3">
      <c r="A250" s="33" t="s">
        <v>37</v>
      </c>
      <c r="B250" s="37">
        <v>8.4863711831659003</v>
      </c>
      <c r="C250" s="37">
        <v>11.1706452941227</v>
      </c>
      <c r="E250" s="33" t="s">
        <v>37</v>
      </c>
      <c r="F250" s="43">
        <v>8.3877682338504993</v>
      </c>
      <c r="G250" s="43">
        <v>10.499806365339801</v>
      </c>
      <c r="I250" s="33" t="s">
        <v>37</v>
      </c>
      <c r="J250" s="37">
        <v>9.0245326407143196</v>
      </c>
      <c r="K250" s="37">
        <v>11.3597309526226</v>
      </c>
      <c r="M250" s="33" t="s">
        <v>37</v>
      </c>
      <c r="N250" s="43">
        <v>8.3820227320034402</v>
      </c>
      <c r="O250" s="43">
        <v>10.659548855876</v>
      </c>
      <c r="Q250" s="33" t="s">
        <v>37</v>
      </c>
      <c r="R250" s="43">
        <v>7.5772022972119704</v>
      </c>
      <c r="S250" s="43">
        <v>10.0003998658139</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8.3842508518921903</v>
      </c>
      <c r="AE250">
        <f t="shared" si="31"/>
        <v>8.2586332549613797</v>
      </c>
      <c r="AF250">
        <f t="shared" si="32"/>
        <v>8.3309212383898608</v>
      </c>
      <c r="AG250">
        <f t="shared" si="33"/>
        <v>8.2343776862751206</v>
      </c>
      <c r="AI250">
        <f t="shared" si="34"/>
        <v>7.3530526409715797</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10.8737262209126</v>
      </c>
      <c r="AS250">
        <f t="shared" si="36"/>
        <v>11.2507490555489</v>
      </c>
      <c r="AT250">
        <f t="shared" si="37"/>
        <v>13.575876270682601</v>
      </c>
      <c r="AU250">
        <f t="shared" si="38"/>
        <v>10.727765723315301</v>
      </c>
      <c r="AW250">
        <f t="shared" si="39"/>
        <v>11.1342260754662</v>
      </c>
    </row>
    <row r="251" spans="1:49" x14ac:dyDescent="0.3">
      <c r="A251" s="33" t="s">
        <v>43</v>
      </c>
      <c r="B251" s="37">
        <v>7.6090008659053998</v>
      </c>
      <c r="C251" s="37">
        <v>13.8584095975722</v>
      </c>
      <c r="E251" s="33" t="s">
        <v>43</v>
      </c>
      <c r="F251" s="43">
        <v>7.3620737461265602</v>
      </c>
      <c r="G251" s="43">
        <v>12.325099254779699</v>
      </c>
      <c r="I251" s="33" t="s">
        <v>43</v>
      </c>
      <c r="J251" s="37">
        <v>7.6130668861502704</v>
      </c>
      <c r="K251" s="37">
        <v>14.372771944370101</v>
      </c>
      <c r="M251" s="33" t="s">
        <v>43</v>
      </c>
      <c r="N251" s="43">
        <v>7.6258108293101596</v>
      </c>
      <c r="O251" s="43">
        <v>13.6765740903574</v>
      </c>
      <c r="Q251" s="33" t="s">
        <v>43</v>
      </c>
      <c r="R251" s="43">
        <v>6.9261850429034704</v>
      </c>
      <c r="S251" s="43">
        <v>11.3906655071396</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8.1272002519057107</v>
      </c>
      <c r="AE251">
        <f t="shared" si="31"/>
        <v>7.5083998423285596</v>
      </c>
      <c r="AF251">
        <f t="shared" si="32"/>
        <v>8.2419354925635098</v>
      </c>
      <c r="AG251">
        <f t="shared" si="33"/>
        <v>8.2680469535401002</v>
      </c>
      <c r="AI251">
        <f t="shared" si="34"/>
        <v>7.3073971343461102</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11.306961999658601</v>
      </c>
      <c r="AS251">
        <f t="shared" si="36"/>
        <v>10.9418369793426</v>
      </c>
      <c r="AT251">
        <f t="shared" si="37"/>
        <v>12.340020341615899</v>
      </c>
      <c r="AU251">
        <f t="shared" si="38"/>
        <v>11.9643211831053</v>
      </c>
      <c r="AW251">
        <f t="shared" si="39"/>
        <v>9.0121773552069993</v>
      </c>
    </row>
    <row r="252" spans="1:49" x14ac:dyDescent="0.3">
      <c r="A252" s="33" t="s">
        <v>144</v>
      </c>
      <c r="B252" s="37">
        <v>8.8878910889205596</v>
      </c>
      <c r="C252" s="37">
        <v>19.625222229447999</v>
      </c>
      <c r="E252" s="33" t="s">
        <v>144</v>
      </c>
      <c r="F252" s="43">
        <v>8.5259805588435693</v>
      </c>
      <c r="G252" s="43">
        <v>21.448624830034898</v>
      </c>
      <c r="I252" s="33" t="s">
        <v>144</v>
      </c>
      <c r="J252" s="37">
        <v>8.9801241620361107</v>
      </c>
      <c r="K252" s="37">
        <v>22.366896031675001</v>
      </c>
      <c r="M252" s="33" t="s">
        <v>144</v>
      </c>
      <c r="N252" s="43">
        <v>8.65987239639826</v>
      </c>
      <c r="O252" s="43">
        <v>20.6019008488929</v>
      </c>
      <c r="Q252" s="33" t="s">
        <v>144</v>
      </c>
      <c r="R252" s="43">
        <v>7.9442277384953499</v>
      </c>
      <c r="S252" s="43">
        <v>20.993227083468799</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8.3135157382528693</v>
      </c>
      <c r="AE252">
        <f t="shared" si="31"/>
        <v>8.0366614449742606</v>
      </c>
      <c r="AF252">
        <f t="shared" si="32"/>
        <v>8.3938727061342302</v>
      </c>
      <c r="AG252">
        <f t="shared" si="33"/>
        <v>8.2198292615695099</v>
      </c>
      <c r="AI252">
        <f t="shared" si="34"/>
        <v>7.59609814019423</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49.029305720839503</v>
      </c>
      <c r="AS252">
        <f t="shared" si="36"/>
        <v>46.173461469164401</v>
      </c>
      <c r="AT252">
        <f t="shared" si="37"/>
        <v>50.752501505084602</v>
      </c>
      <c r="AU252">
        <f t="shared" si="38"/>
        <v>52.722289409572902</v>
      </c>
      <c r="AW252">
        <f t="shared" si="39"/>
        <v>52.067372532525702</v>
      </c>
    </row>
    <row r="253" spans="1:49" x14ac:dyDescent="0.3">
      <c r="A253" s="33" t="s">
        <v>168</v>
      </c>
      <c r="B253" s="37">
        <v>8.7606586961638406</v>
      </c>
      <c r="C253" s="37">
        <v>13.891377584330799</v>
      </c>
      <c r="E253" s="33" t="s">
        <v>168</v>
      </c>
      <c r="F253" s="43">
        <v>8.5009332638919002</v>
      </c>
      <c r="G253" s="43">
        <v>12.991952650323499</v>
      </c>
      <c r="I253" s="33" t="s">
        <v>168</v>
      </c>
      <c r="J253" s="37">
        <v>8.9922836653628107</v>
      </c>
      <c r="K253" s="37">
        <v>15.0852551579384</v>
      </c>
      <c r="M253" s="33" t="s">
        <v>168</v>
      </c>
      <c r="N253" s="43">
        <v>8.9218732700785406</v>
      </c>
      <c r="O253" s="43">
        <v>13.647297863745299</v>
      </c>
      <c r="Q253" s="33" t="s">
        <v>168</v>
      </c>
      <c r="R253" s="43">
        <v>7.9544604098398297</v>
      </c>
      <c r="S253" s="43">
        <v>11.481403593811701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8.8117066828463297</v>
      </c>
      <c r="AE253">
        <f t="shared" si="31"/>
        <v>8.5069940396545505</v>
      </c>
      <c r="AF253">
        <f t="shared" si="32"/>
        <v>8.9658859772475896</v>
      </c>
      <c r="AG253">
        <f t="shared" si="33"/>
        <v>8.3900529580847998</v>
      </c>
      <c r="AI253">
        <f t="shared" si="34"/>
        <v>7.57887645020908</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21.156521572214999</v>
      </c>
      <c r="AS253">
        <f t="shared" si="36"/>
        <v>22.854955939518099</v>
      </c>
      <c r="AT253">
        <f t="shared" si="37"/>
        <v>23.195405359673799</v>
      </c>
      <c r="AU253">
        <f t="shared" si="38"/>
        <v>22.8916973983543</v>
      </c>
      <c r="AW253">
        <f t="shared" si="39"/>
        <v>22.288819780041901</v>
      </c>
    </row>
    <row r="254" spans="1:49" x14ac:dyDescent="0.3">
      <c r="A254" s="33" t="s">
        <v>176</v>
      </c>
      <c r="B254" s="37">
        <v>7.8812332095415503</v>
      </c>
      <c r="C254" s="37">
        <v>12.913359002237099</v>
      </c>
      <c r="E254" s="33" t="s">
        <v>176</v>
      </c>
      <c r="F254" s="43">
        <v>8.1914477273248192</v>
      </c>
      <c r="G254" s="43">
        <v>12.097018146258799</v>
      </c>
      <c r="I254" s="33" t="s">
        <v>176</v>
      </c>
      <c r="J254" s="37">
        <v>8.1417242509381804</v>
      </c>
      <c r="K254" s="37">
        <v>11.440347717907899</v>
      </c>
      <c r="M254" s="33" t="s">
        <v>176</v>
      </c>
      <c r="N254" s="43">
        <v>8.0919058708220799</v>
      </c>
      <c r="O254" s="43">
        <v>11.4002281495468</v>
      </c>
      <c r="Q254" s="33" t="s">
        <v>176</v>
      </c>
      <c r="R254" s="43">
        <v>7.3497507610191697</v>
      </c>
      <c r="S254" s="43">
        <v>9.9768682438782399</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9.3030997284162904</v>
      </c>
      <c r="AE254">
        <f t="shared" si="31"/>
        <v>9.1439465562520397</v>
      </c>
      <c r="AF254">
        <f t="shared" si="32"/>
        <v>9.3756657790551508</v>
      </c>
      <c r="AG254">
        <f t="shared" si="33"/>
        <v>9.1581725241385605</v>
      </c>
      <c r="AI254">
        <f t="shared" si="34"/>
        <v>8.2222540862647708</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35.845493124827897</v>
      </c>
      <c r="AS254">
        <f t="shared" si="36"/>
        <v>35.5450597842975</v>
      </c>
      <c r="AT254">
        <f t="shared" si="37"/>
        <v>35.587157337608602</v>
      </c>
      <c r="AU254">
        <f t="shared" si="38"/>
        <v>36.820073016893303</v>
      </c>
      <c r="AW254">
        <f t="shared" si="39"/>
        <v>31.662763858727001</v>
      </c>
    </row>
    <row r="255" spans="1:49" x14ac:dyDescent="0.3">
      <c r="A255" s="33" t="s">
        <v>205</v>
      </c>
      <c r="B255" s="37">
        <v>7.4524885181818501</v>
      </c>
      <c r="C255" s="37">
        <v>10.8788069025354</v>
      </c>
      <c r="E255" s="33" t="s">
        <v>205</v>
      </c>
      <c r="F255" s="43">
        <v>7.0523233596841699</v>
      </c>
      <c r="G255" s="43">
        <v>10.170822258831199</v>
      </c>
      <c r="I255" s="33" t="s">
        <v>205</v>
      </c>
      <c r="J255" s="37">
        <v>7.4634765574010196</v>
      </c>
      <c r="K255" s="37">
        <v>11.041188754856099</v>
      </c>
      <c r="M255" s="33" t="s">
        <v>205</v>
      </c>
      <c r="N255" s="43">
        <v>7.29772972013249</v>
      </c>
      <c r="O255" s="43">
        <v>11.1481103193092</v>
      </c>
      <c r="Q255" s="33" t="s">
        <v>205</v>
      </c>
      <c r="R255" s="43">
        <v>6.6936885190822002</v>
      </c>
      <c r="S255" s="43">
        <v>9.6568132480847897</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8.4815909891458201</v>
      </c>
      <c r="AE255">
        <f t="shared" si="31"/>
        <v>8.0050260416666692</v>
      </c>
      <c r="AF255">
        <f t="shared" si="32"/>
        <v>8.4283723337313194</v>
      </c>
      <c r="AG255">
        <f t="shared" si="33"/>
        <v>8.0248388169702007</v>
      </c>
      <c r="AI255">
        <f t="shared" si="34"/>
        <v>7.3572416031057797</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20.599993944021701</v>
      </c>
      <c r="AS255">
        <f t="shared" si="36"/>
        <v>21.2979623560066</v>
      </c>
      <c r="AT255">
        <f t="shared" si="37"/>
        <v>22.354989428314099</v>
      </c>
      <c r="AU255">
        <f t="shared" si="38"/>
        <v>22.6036830086557</v>
      </c>
      <c r="AW255">
        <f t="shared" si="39"/>
        <v>21.917972163809999</v>
      </c>
    </row>
    <row r="256" spans="1:49" x14ac:dyDescent="0.3">
      <c r="A256" s="33" t="s">
        <v>207</v>
      </c>
      <c r="B256" s="37">
        <v>8.1280314274196304</v>
      </c>
      <c r="C256" s="37">
        <v>12.9396546873724</v>
      </c>
      <c r="E256" s="33" t="s">
        <v>207</v>
      </c>
      <c r="F256" s="43">
        <v>7.91272791349025</v>
      </c>
      <c r="G256" s="43">
        <v>11.277868792305499</v>
      </c>
      <c r="I256" s="33" t="s">
        <v>207</v>
      </c>
      <c r="J256" s="37">
        <v>8.0414211114356693</v>
      </c>
      <c r="K256" s="37">
        <v>13.449229316135799</v>
      </c>
      <c r="M256" s="33" t="s">
        <v>207</v>
      </c>
      <c r="N256" s="43">
        <v>7.9156742055693501</v>
      </c>
      <c r="O256" s="43">
        <v>11.7463650880948</v>
      </c>
      <c r="Q256" s="33" t="s">
        <v>207</v>
      </c>
      <c r="R256" s="43">
        <v>7.0738635359947999</v>
      </c>
      <c r="S256" s="43">
        <v>10.259083197043999</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8.7360349395238508</v>
      </c>
      <c r="AE256">
        <f t="shared" si="31"/>
        <v>8.3405847112993197</v>
      </c>
      <c r="AF256">
        <f t="shared" si="32"/>
        <v>8.4664023240311206</v>
      </c>
      <c r="AG256">
        <f t="shared" si="33"/>
        <v>8.3331296105809596</v>
      </c>
      <c r="AI256">
        <f t="shared" si="34"/>
        <v>7.6747361330019697</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9.9965329078300194</v>
      </c>
      <c r="AS256">
        <f t="shared" si="36"/>
        <v>10.309589226025</v>
      </c>
      <c r="AT256">
        <f t="shared" si="37"/>
        <v>12.894812465499299</v>
      </c>
      <c r="AU256">
        <f t="shared" si="38"/>
        <v>10.3578984503197</v>
      </c>
      <c r="AW256">
        <f t="shared" si="39"/>
        <v>9.5299644696057495</v>
      </c>
    </row>
    <row r="257" spans="1:49" x14ac:dyDescent="0.3">
      <c r="A257" s="33" t="s">
        <v>235</v>
      </c>
      <c r="B257" s="37">
        <v>7.7134653717956203</v>
      </c>
      <c r="C257" s="37">
        <v>11.400820002237401</v>
      </c>
      <c r="E257" s="33" t="s">
        <v>235</v>
      </c>
      <c r="F257" s="43">
        <v>7.5730841807677001</v>
      </c>
      <c r="G257" s="43">
        <v>11.233039652712099</v>
      </c>
      <c r="I257" s="33" t="s">
        <v>235</v>
      </c>
      <c r="J257" s="37">
        <v>8.0366847745191095</v>
      </c>
      <c r="K257" s="37">
        <v>12.321349816950701</v>
      </c>
      <c r="M257" s="33" t="s">
        <v>235</v>
      </c>
      <c r="N257" s="43">
        <v>7.8574950268047798</v>
      </c>
      <c r="O257" s="43">
        <v>12.2542277856761</v>
      </c>
      <c r="Q257" s="33" t="s">
        <v>235</v>
      </c>
      <c r="R257" s="43">
        <v>7.0399835451006902</v>
      </c>
      <c r="S257" s="43">
        <v>10.7436437216502</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12.329230885001699</v>
      </c>
      <c r="AE257">
        <f t="shared" si="31"/>
        <v>12.621114461708199</v>
      </c>
      <c r="AF257">
        <f t="shared" si="32"/>
        <v>12.453488683450701</v>
      </c>
      <c r="AG257">
        <f t="shared" si="33"/>
        <v>10.4524227726844</v>
      </c>
      <c r="AI257">
        <f t="shared" si="34"/>
        <v>11.463263686012001</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33.088435245460801</v>
      </c>
      <c r="AS257">
        <f t="shared" si="36"/>
        <v>37.234433443287401</v>
      </c>
      <c r="AT257">
        <f t="shared" si="37"/>
        <v>35.945219758456297</v>
      </c>
      <c r="AU257">
        <f t="shared" si="38"/>
        <v>35.82152959199</v>
      </c>
      <c r="AW257">
        <f t="shared" si="39"/>
        <v>35.0479577291349</v>
      </c>
    </row>
    <row r="258" spans="1:49" x14ac:dyDescent="0.3">
      <c r="A258" s="33" t="s">
        <v>251</v>
      </c>
      <c r="B258" s="37">
        <v>8.1336675196325192</v>
      </c>
      <c r="C258" s="37">
        <v>10.572199668788</v>
      </c>
      <c r="E258" s="33" t="s">
        <v>251</v>
      </c>
      <c r="F258" s="43">
        <v>8.0929898572155601</v>
      </c>
      <c r="G258" s="43">
        <v>10.782732507723599</v>
      </c>
      <c r="I258" s="33" t="s">
        <v>251</v>
      </c>
      <c r="J258" s="37">
        <v>8.4498824895185702</v>
      </c>
      <c r="K258" s="37">
        <v>12.541017855777801</v>
      </c>
      <c r="M258" s="33" t="s">
        <v>251</v>
      </c>
      <c r="N258" s="43">
        <v>7.9707496419405297</v>
      </c>
      <c r="O258" s="43">
        <v>11.7802009865248</v>
      </c>
      <c r="Q258" s="33" t="s">
        <v>251</v>
      </c>
      <c r="R258" s="43">
        <v>7.0739113313755002</v>
      </c>
      <c r="S258" s="43">
        <v>10.1385637130441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10.444938617021201</v>
      </c>
      <c r="AE258">
        <f t="shared" si="31"/>
        <v>10.1727074751606</v>
      </c>
      <c r="AF258">
        <f t="shared" si="32"/>
        <v>10.356347769646399</v>
      </c>
      <c r="AG258">
        <f t="shared" si="33"/>
        <v>9.3239384170940305</v>
      </c>
      <c r="AI258">
        <f t="shared" si="34"/>
        <v>8.9202728613317301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21.065831383840202</v>
      </c>
      <c r="AS258">
        <f t="shared" si="36"/>
        <v>21.625420954736999</v>
      </c>
      <c r="AT258">
        <f t="shared" si="37"/>
        <v>35.428609049004201</v>
      </c>
      <c r="AU258">
        <f t="shared" si="38"/>
        <v>21.592079562343098</v>
      </c>
      <c r="AW258">
        <f t="shared" si="39"/>
        <v>21.174937935859699</v>
      </c>
    </row>
    <row r="259" spans="1:49" x14ac:dyDescent="0.3">
      <c r="A259" s="33" t="s">
        <v>299</v>
      </c>
      <c r="B259" s="37">
        <v>9.3139055615883208</v>
      </c>
      <c r="C259" s="37">
        <v>15.414342437191101</v>
      </c>
      <c r="E259" s="33" t="s">
        <v>299</v>
      </c>
      <c r="F259" s="43">
        <v>9.3346531854890404</v>
      </c>
      <c r="G259" s="43">
        <v>14.385642884581699</v>
      </c>
      <c r="I259" s="33" t="s">
        <v>299</v>
      </c>
      <c r="J259" s="37">
        <v>9.3154212396338298</v>
      </c>
      <c r="K259" s="37">
        <v>14.9847655005584</v>
      </c>
      <c r="M259" s="33" t="s">
        <v>299</v>
      </c>
      <c r="N259" s="43">
        <v>9.0911293399378099</v>
      </c>
      <c r="O259" s="43">
        <v>14.130567463748701</v>
      </c>
      <c r="Q259" s="33" t="s">
        <v>299</v>
      </c>
      <c r="R259" s="43">
        <v>8.0309320211721893</v>
      </c>
      <c r="S259" s="43">
        <v>13.814017856408499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8.26235497297907</v>
      </c>
      <c r="AE259">
        <f t="shared" ref="AE259:AE322" si="41">VLOOKUP($AA259,$E$4:$F$364,2,FALSE)</f>
        <v>8.3746102605949897</v>
      </c>
      <c r="AF259">
        <f t="shared" ref="AF259:AF322" si="42">VLOOKUP($AA259,$I$4:$J$364,2,FALSE)</f>
        <v>8.4179168272288294</v>
      </c>
      <c r="AG259">
        <f t="shared" ref="AG259:AG322" si="43">VLOOKUP($AA259,$M$4:$N$364,2,FALSE)</f>
        <v>8.38156927626782</v>
      </c>
      <c r="AI259">
        <f t="shared" ref="AI259:AI322" si="44">VLOOKUP($AA259,$Q$4:$R$364,2,FALSE)</f>
        <v>7.82849898248159</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18.419338627665901</v>
      </c>
      <c r="AS259">
        <f t="shared" ref="AS259:AS322" si="46">VLOOKUP($AO259,$E$4:$G$364,3,FALSE)</f>
        <v>21.607913602629498</v>
      </c>
      <c r="AT259">
        <f t="shared" ref="AT259:AT322" si="47">VLOOKUP($AO259,$I$4:$K$364,3,FALSE)</f>
        <v>22.878220482958302</v>
      </c>
      <c r="AU259">
        <f t="shared" ref="AU259:AU322" si="48">VLOOKUP($AO259,$M$4:$O$364,3,FALSE)</f>
        <v>16.5042766940151</v>
      </c>
      <c r="AW259">
        <f t="shared" ref="AW259:AW322" si="49">VLOOKUP($AO259,$Q$4:$S$364,3,FALSE)</f>
        <v>17.192618705326002</v>
      </c>
    </row>
    <row r="260" spans="1:49" x14ac:dyDescent="0.3">
      <c r="A260" s="33" t="s">
        <v>310</v>
      </c>
      <c r="B260" s="37">
        <v>7.9655564995455901</v>
      </c>
      <c r="C260" s="37">
        <v>11.8876277718933</v>
      </c>
      <c r="E260" s="33" t="s">
        <v>310</v>
      </c>
      <c r="F260" s="43">
        <v>7.6622427356676699</v>
      </c>
      <c r="G260" s="43">
        <v>12.1266099291483</v>
      </c>
      <c r="I260" s="33" t="s">
        <v>310</v>
      </c>
      <c r="J260" s="37">
        <v>7.9018652996300904</v>
      </c>
      <c r="K260" s="37">
        <v>19.2197941262122</v>
      </c>
      <c r="M260" s="33" t="s">
        <v>310</v>
      </c>
      <c r="N260" s="43">
        <v>7.7134730889522398</v>
      </c>
      <c r="O260" s="43">
        <v>12.377767739407799</v>
      </c>
      <c r="Q260" s="33" t="s">
        <v>310</v>
      </c>
      <c r="R260" s="43">
        <v>7.0611013624928596</v>
      </c>
      <c r="S260" s="43">
        <v>11.420420015579101</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11.063775246725401</v>
      </c>
      <c r="AE260">
        <f t="shared" si="41"/>
        <v>10.881214390380601</v>
      </c>
      <c r="AF260">
        <f t="shared" si="42"/>
        <v>11.1415179344322</v>
      </c>
      <c r="AG260">
        <f t="shared" si="43"/>
        <v>10.1171169136133</v>
      </c>
      <c r="AI260">
        <f t="shared" si="44"/>
        <v>9.4970272414253696</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25.837003472413599</v>
      </c>
      <c r="AS260">
        <f t="shared" si="46"/>
        <v>25.057768645422399</v>
      </c>
      <c r="AT260">
        <f t="shared" si="47"/>
        <v>25.416394964321</v>
      </c>
      <c r="AU260">
        <f t="shared" si="48"/>
        <v>25.3487720556423</v>
      </c>
      <c r="AW260">
        <f t="shared" si="49"/>
        <v>27.2882106587059</v>
      </c>
    </row>
    <row r="261" spans="1:49" x14ac:dyDescent="0.3">
      <c r="A261" s="33" t="s">
        <v>313</v>
      </c>
      <c r="B261" s="37">
        <v>8.3839244698933904</v>
      </c>
      <c r="C261" s="37">
        <v>14.339410766092801</v>
      </c>
      <c r="E261" s="33" t="s">
        <v>313</v>
      </c>
      <c r="F261" s="43">
        <v>8.7112385838699904</v>
      </c>
      <c r="G261" s="43">
        <v>12.0576127331901</v>
      </c>
      <c r="I261" s="33" t="s">
        <v>313</v>
      </c>
      <c r="J261" s="37">
        <v>8.8642182946439192</v>
      </c>
      <c r="K261" s="37">
        <v>11.917473317349</v>
      </c>
      <c r="M261" s="33" t="s">
        <v>313</v>
      </c>
      <c r="N261" s="43">
        <v>8.3346063198394198</v>
      </c>
      <c r="O261" s="43">
        <v>12.257389025408401</v>
      </c>
      <c r="Q261" s="33" t="s">
        <v>313</v>
      </c>
      <c r="R261" s="43">
        <v>7.7225452417492502</v>
      </c>
      <c r="S261" s="43">
        <v>11.3581330111212</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9.6572684460489704</v>
      </c>
      <c r="AE261">
        <f t="shared" si="41"/>
        <v>9.4579026986216892</v>
      </c>
      <c r="AF261">
        <f t="shared" si="42"/>
        <v>10.3888722117412</v>
      </c>
      <c r="AG261">
        <f t="shared" si="43"/>
        <v>8.8135314764508799</v>
      </c>
      <c r="AI261">
        <f t="shared" si="44"/>
        <v>8.4335250167076907</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18.101534693348398</v>
      </c>
      <c r="AS261">
        <f t="shared" si="46"/>
        <v>17.7548692672664</v>
      </c>
      <c r="AT261">
        <f t="shared" si="47"/>
        <v>18.7282918440673</v>
      </c>
      <c r="AU261">
        <f t="shared" si="48"/>
        <v>18.760529521636101</v>
      </c>
      <c r="AW261">
        <f t="shared" si="49"/>
        <v>17.5983006697072</v>
      </c>
    </row>
    <row r="262" spans="1:49" x14ac:dyDescent="0.3">
      <c r="A262" s="33" t="s">
        <v>373</v>
      </c>
      <c r="B262" s="37">
        <v>8.6632914840759305</v>
      </c>
      <c r="C262" s="37">
        <v>18.124957449776801</v>
      </c>
      <c r="E262" s="33" t="s">
        <v>373</v>
      </c>
      <c r="F262" s="43">
        <v>8.5339366199848605</v>
      </c>
      <c r="G262" s="43">
        <v>17.178557762765799</v>
      </c>
      <c r="I262" s="33" t="s">
        <v>373</v>
      </c>
      <c r="J262" s="37">
        <v>8.7247144655816804</v>
      </c>
      <c r="K262" s="37">
        <v>22.920785155983999</v>
      </c>
      <c r="M262" s="33" t="s">
        <v>373</v>
      </c>
      <c r="N262" s="43">
        <v>8.5618172348847708</v>
      </c>
      <c r="O262" s="43">
        <v>17.369222977130999</v>
      </c>
      <c r="Q262" s="33" t="s">
        <v>373</v>
      </c>
      <c r="R262" s="43">
        <v>7.73906544611018</v>
      </c>
      <c r="S262" s="43">
        <v>15.7558226389149</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10.6883214098312</v>
      </c>
      <c r="AE262">
        <f t="shared" si="41"/>
        <v>10.7766741272563</v>
      </c>
      <c r="AF262">
        <f t="shared" si="42"/>
        <v>10.8605990705769</v>
      </c>
      <c r="AG262">
        <f t="shared" si="43"/>
        <v>10.9514883110244</v>
      </c>
      <c r="AI262">
        <f t="shared" si="44"/>
        <v>10.5247176089359</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46.324049825174797</v>
      </c>
      <c r="AS262">
        <f t="shared" si="46"/>
        <v>45.706513593485397</v>
      </c>
      <c r="AT262">
        <f t="shared" si="47"/>
        <v>46.297132042824202</v>
      </c>
      <c r="AU262">
        <f t="shared" si="48"/>
        <v>46.140164233532801</v>
      </c>
      <c r="AW262">
        <f t="shared" si="49"/>
        <v>55.143195495078501</v>
      </c>
    </row>
    <row r="263" spans="1:49" x14ac:dyDescent="0.3">
      <c r="A263" s="33" t="s">
        <v>347</v>
      </c>
      <c r="B263" s="37">
        <v>9.1866237680082392</v>
      </c>
      <c r="C263" s="37">
        <v>18.861240618320998</v>
      </c>
      <c r="E263" s="33" t="s">
        <v>347</v>
      </c>
      <c r="F263" s="43">
        <v>9.0795265676418992</v>
      </c>
      <c r="G263" s="43">
        <v>16.238482316366198</v>
      </c>
      <c r="I263" s="33" t="s">
        <v>347</v>
      </c>
      <c r="J263" s="37">
        <v>9.3173672586564606</v>
      </c>
      <c r="K263" s="37">
        <v>30.1531546750434</v>
      </c>
      <c r="M263" s="33" t="s">
        <v>347</v>
      </c>
      <c r="N263" s="43">
        <v>8.7481295729328004</v>
      </c>
      <c r="O263" s="43">
        <v>16.986530635770698</v>
      </c>
      <c r="Q263" s="33" t="s">
        <v>347</v>
      </c>
      <c r="R263" s="43">
        <v>8.2283344004852896</v>
      </c>
      <c r="S263" s="43">
        <v>16.633501832044502</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8.3067563709059105</v>
      </c>
      <c r="AE263">
        <f t="shared" si="41"/>
        <v>7.8711077862689098</v>
      </c>
      <c r="AF263">
        <f t="shared" si="42"/>
        <v>8.7082371228278994</v>
      </c>
      <c r="AG263">
        <f t="shared" si="43"/>
        <v>8.1389452596797405</v>
      </c>
      <c r="AI263">
        <f t="shared" si="44"/>
        <v>7.4334326586750201</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23.8873551447785</v>
      </c>
      <c r="AS263">
        <f t="shared" si="46"/>
        <v>22.327031316149299</v>
      </c>
      <c r="AT263">
        <f t="shared" si="47"/>
        <v>49.533907759047999</v>
      </c>
      <c r="AU263">
        <f t="shared" si="48"/>
        <v>24.448173449383201</v>
      </c>
      <c r="AW263">
        <f t="shared" si="49"/>
        <v>22.1892036595417</v>
      </c>
    </row>
    <row r="264" spans="1:49" x14ac:dyDescent="0.3">
      <c r="A264" s="33" t="s">
        <v>349</v>
      </c>
      <c r="B264" s="37">
        <v>8.3891616056457607</v>
      </c>
      <c r="C264" s="37">
        <v>23.631444718498599</v>
      </c>
      <c r="E264" s="33" t="s">
        <v>349</v>
      </c>
      <c r="F264" s="43">
        <v>8.2210450050240595</v>
      </c>
      <c r="G264" s="43">
        <v>24.4686318892944</v>
      </c>
      <c r="I264" s="33" t="s">
        <v>349</v>
      </c>
      <c r="J264" s="37">
        <v>8.4885932468398408</v>
      </c>
      <c r="K264" s="37">
        <v>24.801475571443699</v>
      </c>
      <c r="M264" s="33" t="s">
        <v>349</v>
      </c>
      <c r="N264" s="43">
        <v>8.5294992315114992</v>
      </c>
      <c r="O264" s="43">
        <v>22.258329501333801</v>
      </c>
      <c r="Q264" s="33" t="s">
        <v>349</v>
      </c>
      <c r="R264" s="43">
        <v>7.4926784949220702</v>
      </c>
      <c r="S264" s="43">
        <v>20.1672282392928</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8.7994714361005393</v>
      </c>
      <c r="AE264">
        <f t="shared" si="41"/>
        <v>8.9365404818718108</v>
      </c>
      <c r="AF264">
        <f t="shared" si="42"/>
        <v>8.9747626296353609</v>
      </c>
      <c r="AG264">
        <f t="shared" si="43"/>
        <v>8.3368030864689509</v>
      </c>
      <c r="AI264">
        <f t="shared" si="44"/>
        <v>7.80878348069123</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15.3553146350538</v>
      </c>
      <c r="AS264">
        <f t="shared" si="46"/>
        <v>15.335593082313499</v>
      </c>
      <c r="AT264">
        <f t="shared" si="47"/>
        <v>15.7245738325374</v>
      </c>
      <c r="AU264">
        <f t="shared" si="48"/>
        <v>15.801287201512</v>
      </c>
      <c r="AW264">
        <f t="shared" si="49"/>
        <v>15.271594135059701</v>
      </c>
    </row>
    <row r="265" spans="1:49" x14ac:dyDescent="0.3">
      <c r="A265" s="33" t="s">
        <v>361</v>
      </c>
      <c r="B265" s="37">
        <v>8.4494415328598098</v>
      </c>
      <c r="C265" s="37">
        <v>14.7936780441854</v>
      </c>
      <c r="E265" s="33" t="s">
        <v>361</v>
      </c>
      <c r="F265" s="43">
        <v>8.2156521990740803</v>
      </c>
      <c r="G265" s="43">
        <v>15.3412684906274</v>
      </c>
      <c r="I265" s="33" t="s">
        <v>361</v>
      </c>
      <c r="J265" s="37">
        <v>8.4969456018949003</v>
      </c>
      <c r="K265" s="37">
        <v>16.719739832977499</v>
      </c>
      <c r="M265" s="33" t="s">
        <v>361</v>
      </c>
      <c r="N265" s="43">
        <v>8.4263483583854608</v>
      </c>
      <c r="O265" s="43">
        <v>16.20130817219</v>
      </c>
      <c r="Q265" s="33" t="s">
        <v>361</v>
      </c>
      <c r="R265" s="43">
        <v>7.4691745569107404</v>
      </c>
      <c r="S265" s="43">
        <v>13.2790200266552</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7.8922618886579103</v>
      </c>
      <c r="AE265">
        <f t="shared" si="41"/>
        <v>7.6068827877507896</v>
      </c>
      <c r="AF265">
        <f t="shared" si="42"/>
        <v>7.8139357420907496</v>
      </c>
      <c r="AG265">
        <f t="shared" si="43"/>
        <v>7.7724335314135304</v>
      </c>
      <c r="AI265">
        <f t="shared" si="44"/>
        <v>7.2192341242536298</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11.6088712123495</v>
      </c>
      <c r="AS265">
        <f t="shared" si="46"/>
        <v>11.3255007894749</v>
      </c>
      <c r="AT265">
        <f t="shared" si="47"/>
        <v>11.8857406296737</v>
      </c>
      <c r="AU265">
        <f t="shared" si="48"/>
        <v>12.0983854459004</v>
      </c>
      <c r="AW265">
        <f t="shared" si="49"/>
        <v>10.9246630121982</v>
      </c>
    </row>
    <row r="266" spans="1:49" x14ac:dyDescent="0.3">
      <c r="A266" s="33" t="s">
        <v>371</v>
      </c>
      <c r="B266" s="37">
        <v>8.3488046214097107</v>
      </c>
      <c r="C266" s="37">
        <v>15.706161280301901</v>
      </c>
      <c r="E266" s="33" t="s">
        <v>371</v>
      </c>
      <c r="F266" s="43">
        <v>8.2420825664098896</v>
      </c>
      <c r="G266" s="43">
        <v>14.9922703167985</v>
      </c>
      <c r="I266" s="33" t="s">
        <v>371</v>
      </c>
      <c r="J266" s="37">
        <v>8.3056318983833499</v>
      </c>
      <c r="K266" s="37">
        <v>16.5922898175345</v>
      </c>
      <c r="M266" s="33" t="s">
        <v>371</v>
      </c>
      <c r="N266" s="43">
        <v>8.4245670618110697</v>
      </c>
      <c r="O266" s="43">
        <v>15.597158378090599</v>
      </c>
      <c r="Q266" s="33" t="s">
        <v>371</v>
      </c>
      <c r="R266" s="43">
        <v>7.3958720880089404</v>
      </c>
      <c r="S266" s="43">
        <v>13.3265677872133</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7.6700886318523498</v>
      </c>
      <c r="AE266">
        <f t="shared" si="41"/>
        <v>7.5644747749881596</v>
      </c>
      <c r="AF266">
        <f t="shared" si="42"/>
        <v>8.1987794026198308</v>
      </c>
      <c r="AG266">
        <f t="shared" si="43"/>
        <v>7.6079041045533797</v>
      </c>
      <c r="AI266">
        <f t="shared" si="44"/>
        <v>6.9171655122207198</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11.3838527961755</v>
      </c>
      <c r="AS266">
        <f t="shared" si="46"/>
        <v>9.5364634731445292</v>
      </c>
      <c r="AT266">
        <f t="shared" si="47"/>
        <v>15.428911975336201</v>
      </c>
      <c r="AU266">
        <f t="shared" si="48"/>
        <v>10.8531651703116</v>
      </c>
      <c r="AW266">
        <f t="shared" si="49"/>
        <v>11.0591470670507</v>
      </c>
    </row>
    <row r="267" spans="1:49" x14ac:dyDescent="0.3">
      <c r="A267" s="33" t="s">
        <v>326</v>
      </c>
      <c r="B267" s="37">
        <v>8.8672459772961805</v>
      </c>
      <c r="C267" s="37">
        <v>44.014656382273998</v>
      </c>
      <c r="E267" s="33" t="s">
        <v>326</v>
      </c>
      <c r="F267" s="43">
        <v>9.3687726076343996</v>
      </c>
      <c r="G267" s="43">
        <v>45.248889096132999</v>
      </c>
      <c r="I267" s="33" t="s">
        <v>326</v>
      </c>
      <c r="J267" s="37">
        <v>8.8862317336011998</v>
      </c>
      <c r="K267" s="37">
        <v>44.644919561382402</v>
      </c>
      <c r="M267" s="33" t="s">
        <v>326</v>
      </c>
      <c r="N267" s="43">
        <v>8.7384349153592407</v>
      </c>
      <c r="O267" s="43">
        <v>44.989809300429997</v>
      </c>
      <c r="Q267" s="33" t="s">
        <v>326</v>
      </c>
      <c r="R267" s="43">
        <v>7.8381317658740199</v>
      </c>
      <c r="S267" s="43">
        <v>38.688850320796803</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7.2288835924751504</v>
      </c>
      <c r="AE267">
        <f t="shared" si="41"/>
        <v>7.1162838791118999</v>
      </c>
      <c r="AF267">
        <f t="shared" si="42"/>
        <v>7.2925548470878097</v>
      </c>
      <c r="AG267">
        <f t="shared" si="43"/>
        <v>7.3081403309047799</v>
      </c>
      <c r="AI267">
        <f t="shared" si="44"/>
        <v>6.6247809968685898</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12.2164799231037</v>
      </c>
      <c r="AS267">
        <f t="shared" si="46"/>
        <v>11.372713007551299</v>
      </c>
      <c r="AT267">
        <f t="shared" si="47"/>
        <v>12.4206843505442</v>
      </c>
      <c r="AU267">
        <f t="shared" si="48"/>
        <v>12.702264755251001</v>
      </c>
      <c r="AW267">
        <f t="shared" si="49"/>
        <v>11.45952255668</v>
      </c>
    </row>
    <row r="268" spans="1:49" x14ac:dyDescent="0.3">
      <c r="A268" s="33" t="s">
        <v>98</v>
      </c>
      <c r="B268" s="37">
        <v>7.9473133293966498</v>
      </c>
      <c r="C268" s="37">
        <v>51.6387427514249</v>
      </c>
      <c r="E268" s="33" t="s">
        <v>98</v>
      </c>
      <c r="F268" s="43">
        <v>11.014561069633499</v>
      </c>
      <c r="G268" s="43">
        <v>58.884151576198597</v>
      </c>
      <c r="I268" s="33" t="s">
        <v>98</v>
      </c>
      <c r="J268" s="37">
        <v>8.4064019905894405</v>
      </c>
      <c r="K268" s="37">
        <v>55.122281973117502</v>
      </c>
      <c r="M268" s="33" t="s">
        <v>98</v>
      </c>
      <c r="N268" s="43">
        <v>8.4195449894237093</v>
      </c>
      <c r="O268" s="43">
        <v>53.205579356181303</v>
      </c>
      <c r="Q268" s="33" t="s">
        <v>98</v>
      </c>
      <c r="R268" s="43">
        <v>7.1400717611197502</v>
      </c>
      <c r="S268" s="43">
        <v>40.187635915922499</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9.5012370429398594</v>
      </c>
      <c r="AE268">
        <f t="shared" si="41"/>
        <v>9.2899652732060591</v>
      </c>
      <c r="AF268">
        <f t="shared" si="42"/>
        <v>9.4588674607050898</v>
      </c>
      <c r="AG268">
        <f t="shared" si="43"/>
        <v>9.2316728683544795</v>
      </c>
      <c r="AI268">
        <f t="shared" si="44"/>
        <v>8.3293764053898993</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22.594731172834301</v>
      </c>
      <c r="AS268">
        <f t="shared" si="46"/>
        <v>22.2736298679756</v>
      </c>
      <c r="AT268">
        <f t="shared" si="47"/>
        <v>23.037267441110799</v>
      </c>
      <c r="AU268">
        <f t="shared" si="48"/>
        <v>22.853892837550202</v>
      </c>
      <c r="AW268">
        <f t="shared" si="49"/>
        <v>22.510415524616</v>
      </c>
    </row>
    <row r="269" spans="1:49" x14ac:dyDescent="0.3">
      <c r="A269" s="33" t="s">
        <v>131</v>
      </c>
      <c r="B269" s="37">
        <v>7.7145831485731602</v>
      </c>
      <c r="C269" s="37">
        <v>56.410449346585203</v>
      </c>
      <c r="E269" s="33" t="s">
        <v>131</v>
      </c>
      <c r="F269" s="43">
        <v>7.4809912893318904</v>
      </c>
      <c r="G269" s="43">
        <v>53.779659772670499</v>
      </c>
      <c r="I269" s="33" t="s">
        <v>131</v>
      </c>
      <c r="J269" s="37">
        <v>7.71957487205154</v>
      </c>
      <c r="K269" s="37">
        <v>55.899038606476097</v>
      </c>
      <c r="M269" s="33" t="s">
        <v>131</v>
      </c>
      <c r="N269" s="43">
        <v>7.5874665217066504</v>
      </c>
      <c r="O269" s="43">
        <v>58.556148031567503</v>
      </c>
      <c r="Q269" s="33" t="s">
        <v>131</v>
      </c>
      <c r="R269" s="43">
        <v>6.9916916089310304</v>
      </c>
      <c r="S269" s="43">
        <v>55.213845888664899</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8.3488046214097107</v>
      </c>
      <c r="AE269">
        <f t="shared" si="41"/>
        <v>8.2420825664098896</v>
      </c>
      <c r="AF269">
        <f t="shared" si="42"/>
        <v>8.3056318983833499</v>
      </c>
      <c r="AG269">
        <f t="shared" si="43"/>
        <v>8.4245670618110697</v>
      </c>
      <c r="AI269">
        <f t="shared" si="44"/>
        <v>7.3958720880089404</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15.706161280301901</v>
      </c>
      <c r="AS269">
        <f t="shared" si="46"/>
        <v>14.9922703167985</v>
      </c>
      <c r="AT269">
        <f t="shared" si="47"/>
        <v>16.5922898175345</v>
      </c>
      <c r="AU269">
        <f t="shared" si="48"/>
        <v>15.597158378090599</v>
      </c>
      <c r="AW269">
        <f t="shared" si="49"/>
        <v>13.3265677872133</v>
      </c>
    </row>
    <row r="270" spans="1:49" x14ac:dyDescent="0.3">
      <c r="A270" s="33" t="s">
        <v>157</v>
      </c>
      <c r="B270" s="37">
        <v>8.9508987898336692</v>
      </c>
      <c r="C270" s="37">
        <v>31.364543169915301</v>
      </c>
      <c r="E270" s="33" t="s">
        <v>157</v>
      </c>
      <c r="F270" s="43">
        <v>9.1486108269691098</v>
      </c>
      <c r="G270" s="43">
        <v>35.838426587427598</v>
      </c>
      <c r="I270" s="33" t="s">
        <v>157</v>
      </c>
      <c r="J270" s="37">
        <v>8.9947236750791806</v>
      </c>
      <c r="K270" s="37">
        <v>33.091844099584897</v>
      </c>
      <c r="M270" s="33" t="s">
        <v>157</v>
      </c>
      <c r="N270" s="43">
        <v>8.8655839520138997</v>
      </c>
      <c r="O270" s="43">
        <v>30.542106848704002</v>
      </c>
      <c r="Q270" s="33" t="s">
        <v>157</v>
      </c>
      <c r="R270" s="43">
        <v>7.8161446943489699</v>
      </c>
      <c r="S270" s="43">
        <v>24.011390727086098</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9.0059080169806993</v>
      </c>
      <c r="AE270">
        <f t="shared" si="41"/>
        <v>9.2998628639117999</v>
      </c>
      <c r="AF270">
        <f t="shared" si="42"/>
        <v>9.0036185548704104</v>
      </c>
      <c r="AG270">
        <f t="shared" si="43"/>
        <v>8.2938176741769905</v>
      </c>
      <c r="AI270">
        <f t="shared" si="44"/>
        <v>7.6355879719126296</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21.489256624413301</v>
      </c>
      <c r="AS270">
        <f t="shared" si="46"/>
        <v>19.859833713070799</v>
      </c>
      <c r="AT270">
        <f t="shared" si="47"/>
        <v>21.303540638666401</v>
      </c>
      <c r="AU270">
        <f t="shared" si="48"/>
        <v>21.502516453481999</v>
      </c>
      <c r="AW270">
        <f t="shared" si="49"/>
        <v>21.0969801492773</v>
      </c>
    </row>
    <row r="271" spans="1:49" x14ac:dyDescent="0.3">
      <c r="A271" s="33" t="s">
        <v>218</v>
      </c>
      <c r="B271" s="37">
        <v>10.2101044920565</v>
      </c>
      <c r="C271" s="37">
        <v>50.751149427812102</v>
      </c>
      <c r="E271" s="33" t="s">
        <v>218</v>
      </c>
      <c r="F271" s="43">
        <v>10.0301243165282</v>
      </c>
      <c r="G271" s="43">
        <v>48.354645305604301</v>
      </c>
      <c r="I271" s="33" t="s">
        <v>218</v>
      </c>
      <c r="J271" s="37">
        <v>9.6223369222617894</v>
      </c>
      <c r="K271" s="37">
        <v>49.785290718550797</v>
      </c>
      <c r="M271" s="33" t="s">
        <v>218</v>
      </c>
      <c r="N271" s="43">
        <v>9.3704037032646905</v>
      </c>
      <c r="O271" s="43">
        <v>52.026512497039597</v>
      </c>
      <c r="Q271" s="33" t="s">
        <v>218</v>
      </c>
      <c r="R271" s="43">
        <v>8.8199168075297294</v>
      </c>
      <c r="S271" s="43">
        <v>48.364929407544203</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9.3355803067405994</v>
      </c>
      <c r="AE271">
        <f t="shared" si="41"/>
        <v>8.8607381686984308</v>
      </c>
      <c r="AF271">
        <f t="shared" si="42"/>
        <v>9.2818603363760506</v>
      </c>
      <c r="AG271">
        <f t="shared" si="43"/>
        <v>8.4555094046610595</v>
      </c>
      <c r="AI271">
        <f t="shared" si="44"/>
        <v>7.5773764163572501</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12.9663170461588</v>
      </c>
      <c r="AS271">
        <f t="shared" si="46"/>
        <v>12.039121110869401</v>
      </c>
      <c r="AT271">
        <f t="shared" si="47"/>
        <v>13.0897087542631</v>
      </c>
      <c r="AU271">
        <f t="shared" si="48"/>
        <v>12.7540834448233</v>
      </c>
      <c r="AW271">
        <f t="shared" si="49"/>
        <v>12.3295246155205</v>
      </c>
    </row>
    <row r="272" spans="1:49" x14ac:dyDescent="0.3">
      <c r="A272" s="33" t="s">
        <v>297</v>
      </c>
      <c r="B272" s="37">
        <v>9.3030997284162904</v>
      </c>
      <c r="C272" s="37">
        <v>35.845493124827897</v>
      </c>
      <c r="E272" s="33" t="s">
        <v>297</v>
      </c>
      <c r="F272" s="43">
        <v>9.1439465562520397</v>
      </c>
      <c r="G272" s="43">
        <v>35.5450597842975</v>
      </c>
      <c r="I272" s="33" t="s">
        <v>297</v>
      </c>
      <c r="J272" s="37">
        <v>9.3756657790551508</v>
      </c>
      <c r="K272" s="37">
        <v>35.587157337608602</v>
      </c>
      <c r="M272" s="33" t="s">
        <v>297</v>
      </c>
      <c r="N272" s="43">
        <v>9.1581725241385605</v>
      </c>
      <c r="O272" s="43">
        <v>36.820073016893303</v>
      </c>
      <c r="Q272" s="33" t="s">
        <v>297</v>
      </c>
      <c r="R272" s="43">
        <v>8.2222540862647708</v>
      </c>
      <c r="S272" s="43">
        <v>31.662763858727001</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9.0289042895269596</v>
      </c>
      <c r="AE272">
        <f t="shared" si="41"/>
        <v>8.7321970639462592</v>
      </c>
      <c r="AF272">
        <f t="shared" si="42"/>
        <v>9.1554519062887607</v>
      </c>
      <c r="AG272">
        <f t="shared" si="43"/>
        <v>8.8732449865842202</v>
      </c>
      <c r="AI272">
        <f t="shared" si="44"/>
        <v>7.9437985949321597</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18.164154594468499</v>
      </c>
      <c r="AS272">
        <f t="shared" si="46"/>
        <v>17.802868843287499</v>
      </c>
      <c r="AT272">
        <f t="shared" si="47"/>
        <v>19.126086447215901</v>
      </c>
      <c r="AU272">
        <f t="shared" si="48"/>
        <v>19.790523448898401</v>
      </c>
      <c r="AW272">
        <f t="shared" si="49"/>
        <v>16.357424591493398</v>
      </c>
    </row>
    <row r="273" spans="1:49" x14ac:dyDescent="0.3">
      <c r="A273" s="33" t="s">
        <v>329</v>
      </c>
      <c r="B273" s="37">
        <v>8.6247450991939392</v>
      </c>
      <c r="C273" s="37">
        <v>17.7787237858163</v>
      </c>
      <c r="E273" s="33" t="s">
        <v>329</v>
      </c>
      <c r="F273" s="43">
        <v>8.4751375307362693</v>
      </c>
      <c r="G273" s="43">
        <v>18.587189689861301</v>
      </c>
      <c r="I273" s="33" t="s">
        <v>329</v>
      </c>
      <c r="J273" s="37">
        <v>8.7948011262097499</v>
      </c>
      <c r="K273" s="37">
        <v>19.280530228315701</v>
      </c>
      <c r="M273" s="33" t="s">
        <v>329</v>
      </c>
      <c r="N273" s="43">
        <v>8.4104552617850192</v>
      </c>
      <c r="O273" s="43">
        <v>17.732946414602399</v>
      </c>
      <c r="Q273" s="33" t="s">
        <v>329</v>
      </c>
      <c r="R273" s="43">
        <v>7.7435115505335697</v>
      </c>
      <c r="S273" s="43">
        <v>17.048309807366302</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8.9438036318225205</v>
      </c>
      <c r="AE273">
        <f t="shared" si="41"/>
        <v>8.8422406948487904</v>
      </c>
      <c r="AF273">
        <f t="shared" si="42"/>
        <v>9.2415088629913598</v>
      </c>
      <c r="AG273">
        <f t="shared" si="43"/>
        <v>8.8760378265118405</v>
      </c>
      <c r="AI273">
        <f t="shared" si="44"/>
        <v>7.9525297930324399</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15.3328902851619</v>
      </c>
      <c r="AS273">
        <f t="shared" si="46"/>
        <v>14.103185590331799</v>
      </c>
      <c r="AT273">
        <f t="shared" si="47"/>
        <v>13.963201678857899</v>
      </c>
      <c r="AU273">
        <f t="shared" si="48"/>
        <v>14.4344480037044</v>
      </c>
      <c r="AW273">
        <f t="shared" si="49"/>
        <v>14.3816655474394</v>
      </c>
    </row>
    <row r="274" spans="1:49" x14ac:dyDescent="0.3">
      <c r="A274" s="33" t="s">
        <v>23</v>
      </c>
      <c r="B274" s="37">
        <v>8.9855107733333401</v>
      </c>
      <c r="C274" s="37">
        <v>14.0338175290366</v>
      </c>
      <c r="E274" s="33" t="s">
        <v>23</v>
      </c>
      <c r="F274" s="43">
        <v>8.6449085450027603</v>
      </c>
      <c r="G274" s="43">
        <v>13.966544667128201</v>
      </c>
      <c r="I274" s="33" t="s">
        <v>23</v>
      </c>
      <c r="J274" s="37">
        <v>9.5963978899017803</v>
      </c>
      <c r="K274" s="37">
        <v>15.368373202244699</v>
      </c>
      <c r="M274" s="33" t="s">
        <v>23</v>
      </c>
      <c r="N274" s="43">
        <v>9.0072786683737398</v>
      </c>
      <c r="O274" s="43">
        <v>13.4108645379949</v>
      </c>
      <c r="Q274" s="33" t="s">
        <v>23</v>
      </c>
      <c r="R274" s="43">
        <v>8.1130055286069407</v>
      </c>
      <c r="S274" s="43">
        <v>12.5957601380321</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7.5755407526038603</v>
      </c>
      <c r="AE274">
        <f t="shared" si="41"/>
        <v>7.51401665690587</v>
      </c>
      <c r="AF274">
        <f t="shared" si="42"/>
        <v>7.6601355070056201</v>
      </c>
      <c r="AG274">
        <f t="shared" si="43"/>
        <v>7.8715601644747402</v>
      </c>
      <c r="AI274">
        <f t="shared" si="44"/>
        <v>7.0193216754443402</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11.947970807971799</v>
      </c>
      <c r="AS274">
        <f t="shared" si="46"/>
        <v>11.555095686680801</v>
      </c>
      <c r="AT274">
        <f t="shared" si="47"/>
        <v>13.3970059978266</v>
      </c>
      <c r="AU274">
        <f t="shared" si="48"/>
        <v>13.6649723770965</v>
      </c>
      <c r="AW274">
        <f t="shared" si="49"/>
        <v>14.1514699102749</v>
      </c>
    </row>
    <row r="275" spans="1:49" x14ac:dyDescent="0.3">
      <c r="A275" s="33" t="s">
        <v>92</v>
      </c>
      <c r="B275" s="37">
        <v>9.3768915627930607</v>
      </c>
      <c r="C275" s="37">
        <v>25.3298353375239</v>
      </c>
      <c r="E275" s="33" t="s">
        <v>92</v>
      </c>
      <c r="F275" s="43">
        <v>9.3171149334756205</v>
      </c>
      <c r="G275" s="43">
        <v>28.528657103178102</v>
      </c>
      <c r="I275" s="33" t="s">
        <v>92</v>
      </c>
      <c r="J275" s="37">
        <v>9.5718995207480795</v>
      </c>
      <c r="K275" s="37">
        <v>28.083427642400299</v>
      </c>
      <c r="M275" s="33" t="s">
        <v>92</v>
      </c>
      <c r="N275" s="43">
        <v>8.5703381293679701</v>
      </c>
      <c r="O275" s="43">
        <v>27.492747039681198</v>
      </c>
      <c r="Q275" s="33" t="s">
        <v>92</v>
      </c>
      <c r="R275" s="43">
        <v>8.1858845081035003</v>
      </c>
      <c r="S275" s="43">
        <v>26.236264633111201</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7.3882605973902002</v>
      </c>
      <c r="AE275">
        <f t="shared" si="41"/>
        <v>7.1104269297453699</v>
      </c>
      <c r="AF275">
        <f t="shared" si="42"/>
        <v>7.2743143699485104</v>
      </c>
      <c r="AG275">
        <f t="shared" si="43"/>
        <v>7.2140850009612496</v>
      </c>
      <c r="AI275">
        <f t="shared" si="44"/>
        <v>6.6367622920172504</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14.1958224893918</v>
      </c>
      <c r="AS275">
        <f t="shared" si="46"/>
        <v>10.964337728964701</v>
      </c>
      <c r="AT275">
        <f t="shared" si="47"/>
        <v>14.2290855261204</v>
      </c>
      <c r="AU275">
        <f t="shared" si="48"/>
        <v>13.3790878600983</v>
      </c>
      <c r="AW275">
        <f t="shared" si="49"/>
        <v>13.3033772782738</v>
      </c>
    </row>
    <row r="276" spans="1:49" x14ac:dyDescent="0.3">
      <c r="A276" s="33" t="s">
        <v>99</v>
      </c>
      <c r="B276" s="37">
        <v>8.1243956271732305</v>
      </c>
      <c r="C276" s="37">
        <v>13.193401606614399</v>
      </c>
      <c r="E276" s="33" t="s">
        <v>99</v>
      </c>
      <c r="F276" s="43">
        <v>8.0131684066125697</v>
      </c>
      <c r="G276" s="43">
        <v>13.4857108868626</v>
      </c>
      <c r="I276" s="33" t="s">
        <v>99</v>
      </c>
      <c r="J276" s="37">
        <v>8.2163957093676601</v>
      </c>
      <c r="K276" s="37">
        <v>15.019111959477801</v>
      </c>
      <c r="M276" s="33" t="s">
        <v>99</v>
      </c>
      <c r="N276" s="43">
        <v>8.1076152851406906</v>
      </c>
      <c r="O276" s="43">
        <v>13.5136274371444</v>
      </c>
      <c r="Q276" s="33" t="s">
        <v>99</v>
      </c>
      <c r="R276" s="43">
        <v>7.1431984461033702</v>
      </c>
      <c r="S276" s="43">
        <v>13.6482733692094</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7.5633475878958096</v>
      </c>
      <c r="AE276">
        <f t="shared" si="41"/>
        <v>7.2633821896399304</v>
      </c>
      <c r="AF276">
        <f t="shared" si="42"/>
        <v>7.5344349544757101</v>
      </c>
      <c r="AG276">
        <f t="shared" si="43"/>
        <v>7.4848912997857502</v>
      </c>
      <c r="AI276">
        <f t="shared" si="44"/>
        <v>6.8662543860146199</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12.461843715725401</v>
      </c>
      <c r="AS276">
        <f t="shared" si="46"/>
        <v>12.683347761113501</v>
      </c>
      <c r="AT276">
        <f t="shared" si="47"/>
        <v>12.537254567575699</v>
      </c>
      <c r="AU276">
        <f t="shared" si="48"/>
        <v>12.277013936226</v>
      </c>
      <c r="AW276">
        <f t="shared" si="49"/>
        <v>10.543491845450699</v>
      </c>
    </row>
    <row r="277" spans="1:49" x14ac:dyDescent="0.3">
      <c r="A277" s="33" t="s">
        <v>107</v>
      </c>
      <c r="B277" s="37">
        <v>8.3639713996653704</v>
      </c>
      <c r="C277" s="37">
        <v>12.7733362085658</v>
      </c>
      <c r="E277" s="33" t="s">
        <v>107</v>
      </c>
      <c r="F277" s="43">
        <v>8.3064895164591999</v>
      </c>
      <c r="G277" s="43">
        <v>13.268263338559199</v>
      </c>
      <c r="I277" s="33" t="s">
        <v>107</v>
      </c>
      <c r="J277" s="37">
        <v>8.8141646783405196</v>
      </c>
      <c r="K277" s="37">
        <v>13.886534004708</v>
      </c>
      <c r="M277" s="33" t="s">
        <v>107</v>
      </c>
      <c r="N277" s="43">
        <v>8.3934118337807799</v>
      </c>
      <c r="O277" s="43">
        <v>13.9877011539909</v>
      </c>
      <c r="Q277" s="33" t="s">
        <v>107</v>
      </c>
      <c r="R277" s="43">
        <v>7.7565848779830002</v>
      </c>
      <c r="S277" s="43">
        <v>13.448801299932301</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8.4863711831659003</v>
      </c>
      <c r="AE277">
        <f t="shared" si="41"/>
        <v>8.3877682338504993</v>
      </c>
      <c r="AF277">
        <f t="shared" si="42"/>
        <v>9.0245326407143196</v>
      </c>
      <c r="AG277">
        <f t="shared" si="43"/>
        <v>8.3820227320034402</v>
      </c>
      <c r="AI277">
        <f t="shared" si="44"/>
        <v>7.5772022972119704</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11.1706452941227</v>
      </c>
      <c r="AS277">
        <f t="shared" si="46"/>
        <v>10.499806365339801</v>
      </c>
      <c r="AT277">
        <f t="shared" si="47"/>
        <v>11.3597309526226</v>
      </c>
      <c r="AU277">
        <f t="shared" si="48"/>
        <v>10.659548855876</v>
      </c>
      <c r="AW277">
        <f t="shared" si="49"/>
        <v>10.0003998658139</v>
      </c>
    </row>
    <row r="278" spans="1:49" x14ac:dyDescent="0.3">
      <c r="A278" s="33" t="s">
        <v>115</v>
      </c>
      <c r="B278" s="37">
        <v>7.7206398770790399</v>
      </c>
      <c r="C278" s="37">
        <v>24.2112697747386</v>
      </c>
      <c r="E278" s="33" t="s">
        <v>115</v>
      </c>
      <c r="F278" s="43">
        <v>7.7168947231670497</v>
      </c>
      <c r="G278" s="43">
        <v>23.4118102717742</v>
      </c>
      <c r="I278" s="33" t="s">
        <v>115</v>
      </c>
      <c r="J278" s="37">
        <v>7.9939671890445503</v>
      </c>
      <c r="K278" s="37">
        <v>24.601838056935701</v>
      </c>
      <c r="M278" s="33" t="s">
        <v>115</v>
      </c>
      <c r="N278" s="43">
        <v>7.5809751010918998</v>
      </c>
      <c r="O278" s="43">
        <v>25.084552851104601</v>
      </c>
      <c r="Q278" s="33" t="s">
        <v>115</v>
      </c>
      <c r="R278" s="43">
        <v>6.9646861695064501</v>
      </c>
      <c r="S278" s="43">
        <v>24.311248257809101</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7.6090008659053998</v>
      </c>
      <c r="AE278">
        <f t="shared" si="41"/>
        <v>7.3620737461265602</v>
      </c>
      <c r="AF278">
        <f t="shared" si="42"/>
        <v>7.6130668861502704</v>
      </c>
      <c r="AG278">
        <f t="shared" si="43"/>
        <v>7.6258108293101596</v>
      </c>
      <c r="AI278">
        <f t="shared" si="44"/>
        <v>6.9261850429034704</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13.8584095975722</v>
      </c>
      <c r="AS278">
        <f t="shared" si="46"/>
        <v>12.325099254779699</v>
      </c>
      <c r="AT278">
        <f t="shared" si="47"/>
        <v>14.372771944370101</v>
      </c>
      <c r="AU278">
        <f t="shared" si="48"/>
        <v>13.6765740903574</v>
      </c>
      <c r="AW278">
        <f t="shared" si="49"/>
        <v>11.3906655071396</v>
      </c>
    </row>
    <row r="279" spans="1:49" x14ac:dyDescent="0.3">
      <c r="A279" s="33" t="s">
        <v>129</v>
      </c>
      <c r="B279" s="37">
        <v>8.2328189194356707</v>
      </c>
      <c r="C279" s="37">
        <v>14.5033041415013</v>
      </c>
      <c r="E279" s="33" t="s">
        <v>129</v>
      </c>
      <c r="F279" s="43">
        <v>8.02287567084079</v>
      </c>
      <c r="G279" s="43">
        <v>13.927060638205999</v>
      </c>
      <c r="I279" s="33" t="s">
        <v>129</v>
      </c>
      <c r="J279" s="37">
        <v>8.1805382479556297</v>
      </c>
      <c r="K279" s="37">
        <v>17.365127277289002</v>
      </c>
      <c r="M279" s="33" t="s">
        <v>129</v>
      </c>
      <c r="N279" s="43">
        <v>7.8402172563771302</v>
      </c>
      <c r="O279" s="43">
        <v>17.070113708139701</v>
      </c>
      <c r="Q279" s="33" t="s">
        <v>129</v>
      </c>
      <c r="R279" s="43">
        <v>7.3375442830486897</v>
      </c>
      <c r="S279" s="43">
        <v>16.703145144829701</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9.19806549805865</v>
      </c>
      <c r="AE279">
        <f t="shared" si="41"/>
        <v>8.8627902869112702</v>
      </c>
      <c r="AF279">
        <f t="shared" si="42"/>
        <v>9.2260084122047594</v>
      </c>
      <c r="AG279">
        <f t="shared" si="43"/>
        <v>8.9472994316470498</v>
      </c>
      <c r="AI279">
        <f t="shared" si="44"/>
        <v>8.1978336533355094</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19.354490110687699</v>
      </c>
      <c r="AS279">
        <f t="shared" si="46"/>
        <v>22.650145208642201</v>
      </c>
      <c r="AT279">
        <f t="shared" si="47"/>
        <v>22.823377163619998</v>
      </c>
      <c r="AU279">
        <f t="shared" si="48"/>
        <v>19.597791330326402</v>
      </c>
      <c r="AW279">
        <f t="shared" si="49"/>
        <v>18.876663679561702</v>
      </c>
    </row>
    <row r="280" spans="1:49" x14ac:dyDescent="0.3">
      <c r="A280" s="33" t="s">
        <v>132</v>
      </c>
      <c r="B280" s="37">
        <v>8.6107346210888291</v>
      </c>
      <c r="C280" s="37">
        <v>12.721577302117399</v>
      </c>
      <c r="E280" s="33" t="s">
        <v>132</v>
      </c>
      <c r="F280" s="43">
        <v>8.7306795089768698</v>
      </c>
      <c r="G280" s="43">
        <v>12.8214229346243</v>
      </c>
      <c r="I280" s="33" t="s">
        <v>132</v>
      </c>
      <c r="J280" s="37">
        <v>8.6199709455618603</v>
      </c>
      <c r="K280" s="37">
        <v>13.679862352547801</v>
      </c>
      <c r="M280" s="33" t="s">
        <v>132</v>
      </c>
      <c r="N280" s="43">
        <v>8.8337645243395997</v>
      </c>
      <c r="O280" s="43">
        <v>13.818269525862799</v>
      </c>
      <c r="Q280" s="33" t="s">
        <v>132</v>
      </c>
      <c r="R280" s="43">
        <v>8.1559144597551292</v>
      </c>
      <c r="S280" s="43">
        <v>12.746056456089301</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8.5084071284602203</v>
      </c>
      <c r="AE280">
        <f t="shared" si="41"/>
        <v>8.3548440563464297</v>
      </c>
      <c r="AF280">
        <f t="shared" si="42"/>
        <v>8.6624237103637807</v>
      </c>
      <c r="AG280">
        <f t="shared" si="43"/>
        <v>8.5030152622326405</v>
      </c>
      <c r="AI280">
        <f t="shared" si="44"/>
        <v>7.7725456028161304</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15.6076249171601</v>
      </c>
      <c r="AS280">
        <f t="shared" si="46"/>
        <v>14.781140632503799</v>
      </c>
      <c r="AT280">
        <f t="shared" si="47"/>
        <v>15.790611535832801</v>
      </c>
      <c r="AU280">
        <f t="shared" si="48"/>
        <v>14.602329247066701</v>
      </c>
      <c r="AW280">
        <f t="shared" si="49"/>
        <v>13.9320811726648</v>
      </c>
    </row>
    <row r="281" spans="1:49" x14ac:dyDescent="0.3">
      <c r="A281" s="33" t="s">
        <v>178</v>
      </c>
      <c r="B281" s="37">
        <v>8.6686564662772003</v>
      </c>
      <c r="C281" s="37">
        <v>25.459020453549901</v>
      </c>
      <c r="E281" s="33" t="s">
        <v>178</v>
      </c>
      <c r="F281" s="43">
        <v>8.5506283550158404</v>
      </c>
      <c r="G281" s="43">
        <v>28.077286201884601</v>
      </c>
      <c r="I281" s="33" t="s">
        <v>178</v>
      </c>
      <c r="J281" s="37">
        <v>8.7262157342688909</v>
      </c>
      <c r="K281" s="37">
        <v>27.793514494012399</v>
      </c>
      <c r="M281" s="33" t="s">
        <v>178</v>
      </c>
      <c r="N281" s="43">
        <v>8.4467376326232593</v>
      </c>
      <c r="O281" s="43">
        <v>27.226066859526899</v>
      </c>
      <c r="Q281" s="33" t="s">
        <v>178</v>
      </c>
      <c r="R281" s="43">
        <v>7.7736419971584603</v>
      </c>
      <c r="S281" s="43">
        <v>26.720924813571699</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9.2677542724139705</v>
      </c>
      <c r="AE281">
        <f t="shared" si="41"/>
        <v>8.8701738455963604</v>
      </c>
      <c r="AF281">
        <f t="shared" si="42"/>
        <v>9.0466452560238206</v>
      </c>
      <c r="AG281">
        <f t="shared" si="43"/>
        <v>8.7164451487312409</v>
      </c>
      <c r="AI281">
        <f t="shared" si="44"/>
        <v>7.9904204583920704</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16.3464541455958</v>
      </c>
      <c r="AS281">
        <f t="shared" si="46"/>
        <v>16.3345747912715</v>
      </c>
      <c r="AT281">
        <f t="shared" si="47"/>
        <v>16.917407830344398</v>
      </c>
      <c r="AU281">
        <f t="shared" si="48"/>
        <v>15.4828132202751</v>
      </c>
      <c r="AW281">
        <f t="shared" si="49"/>
        <v>15.418531537488301</v>
      </c>
    </row>
    <row r="282" spans="1:49" x14ac:dyDescent="0.3">
      <c r="A282" s="33" t="s">
        <v>223</v>
      </c>
      <c r="B282" s="37">
        <v>7.8049477187298697</v>
      </c>
      <c r="C282" s="37">
        <v>11.799556917374799</v>
      </c>
      <c r="E282" s="33" t="s">
        <v>223</v>
      </c>
      <c r="F282" s="43">
        <v>7.3222881835917004</v>
      </c>
      <c r="G282" s="43">
        <v>13.662307184044799</v>
      </c>
      <c r="I282" s="33" t="s">
        <v>223</v>
      </c>
      <c r="J282" s="37">
        <v>7.4785182613730399</v>
      </c>
      <c r="K282" s="37">
        <v>11.967732581750001</v>
      </c>
      <c r="M282" s="33" t="s">
        <v>223</v>
      </c>
      <c r="N282" s="43">
        <v>7.3939241497893198</v>
      </c>
      <c r="O282" s="43">
        <v>11.8030252190221</v>
      </c>
      <c r="Q282" s="33" t="s">
        <v>223</v>
      </c>
      <c r="R282" s="43">
        <v>6.9587402590557401</v>
      </c>
      <c r="S282" s="43">
        <v>10.5271733126417</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9.8090682535551892</v>
      </c>
      <c r="AE282">
        <f t="shared" si="41"/>
        <v>9.7434980269528495</v>
      </c>
      <c r="AF282">
        <f t="shared" si="42"/>
        <v>10.173951029671599</v>
      </c>
      <c r="AG282">
        <f t="shared" si="43"/>
        <v>9.6286821369397195</v>
      </c>
      <c r="AI282">
        <f t="shared" si="44"/>
        <v>8.9206855345890492</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34.722876086004703</v>
      </c>
      <c r="AS282">
        <f t="shared" si="46"/>
        <v>35.477149404836901</v>
      </c>
      <c r="AT282">
        <f t="shared" si="47"/>
        <v>35.6989454269455</v>
      </c>
      <c r="AU282">
        <f t="shared" si="48"/>
        <v>35.830308830818403</v>
      </c>
      <c r="AW282">
        <f t="shared" si="49"/>
        <v>35.870767220074399</v>
      </c>
    </row>
    <row r="283" spans="1:49" x14ac:dyDescent="0.3">
      <c r="A283" s="33" t="s">
        <v>276</v>
      </c>
      <c r="B283" s="37">
        <v>9.5234355137934905</v>
      </c>
      <c r="C283" s="37">
        <v>24.384602693204499</v>
      </c>
      <c r="E283" s="33" t="s">
        <v>276</v>
      </c>
      <c r="F283" s="43">
        <v>9.0219419775995799</v>
      </c>
      <c r="G283" s="43">
        <v>25.208417278487499</v>
      </c>
      <c r="I283" s="33" t="s">
        <v>276</v>
      </c>
      <c r="J283" s="37">
        <v>9.6590742000339596</v>
      </c>
      <c r="K283" s="37">
        <v>26.156143017527501</v>
      </c>
      <c r="M283" s="33" t="s">
        <v>276</v>
      </c>
      <c r="N283" s="43">
        <v>9.1381302312878105</v>
      </c>
      <c r="O283" s="43">
        <v>14.5488401956539</v>
      </c>
      <c r="Q283" s="33" t="s">
        <v>276</v>
      </c>
      <c r="R283" s="43">
        <v>8.3497349650128694</v>
      </c>
      <c r="S283" s="43">
        <v>14.318006767809299</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9.3727357267394709</v>
      </c>
      <c r="AE283">
        <f t="shared" si="41"/>
        <v>9.0061787586950004</v>
      </c>
      <c r="AF283">
        <f t="shared" si="42"/>
        <v>9.5275769075231995</v>
      </c>
      <c r="AG283">
        <f t="shared" si="43"/>
        <v>9.3419142532362507</v>
      </c>
      <c r="AI283">
        <f t="shared" si="44"/>
        <v>8.8195601118023408</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18.738253052095398</v>
      </c>
      <c r="AS283">
        <f t="shared" si="46"/>
        <v>18.276429460042699</v>
      </c>
      <c r="AT283">
        <f t="shared" si="47"/>
        <v>19.075872232341901</v>
      </c>
      <c r="AU283">
        <f t="shared" si="48"/>
        <v>18.091658675085299</v>
      </c>
      <c r="AW283">
        <f t="shared" si="49"/>
        <v>18.0660149283366</v>
      </c>
    </row>
    <row r="284" spans="1:49" x14ac:dyDescent="0.3">
      <c r="A284" s="33" t="s">
        <v>309</v>
      </c>
      <c r="B284" s="37">
        <v>8.7994714361005393</v>
      </c>
      <c r="C284" s="37">
        <v>15.3553146350538</v>
      </c>
      <c r="E284" s="33" t="s">
        <v>309</v>
      </c>
      <c r="F284" s="43">
        <v>8.9365404818718108</v>
      </c>
      <c r="G284" s="43">
        <v>15.335593082313499</v>
      </c>
      <c r="I284" s="33" t="s">
        <v>309</v>
      </c>
      <c r="J284" s="37">
        <v>8.9747626296353609</v>
      </c>
      <c r="K284" s="37">
        <v>15.7245738325374</v>
      </c>
      <c r="M284" s="33" t="s">
        <v>309</v>
      </c>
      <c r="N284" s="43">
        <v>8.3368030864689509</v>
      </c>
      <c r="O284" s="43">
        <v>15.801287201512</v>
      </c>
      <c r="Q284" s="33" t="s">
        <v>309</v>
      </c>
      <c r="R284" s="43">
        <v>7.80878348069123</v>
      </c>
      <c r="S284" s="43">
        <v>15.271594135059701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8.8805956513140902</v>
      </c>
      <c r="AE284">
        <f t="shared" si="41"/>
        <v>8.5756871210467907</v>
      </c>
      <c r="AF284">
        <f t="shared" si="42"/>
        <v>8.8085593354141096</v>
      </c>
      <c r="AG284">
        <f t="shared" si="43"/>
        <v>8.7655254003041208</v>
      </c>
      <c r="AI284">
        <f t="shared" si="44"/>
        <v>7.4576213819649997</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11.431107632168199</v>
      </c>
      <c r="AS284">
        <f t="shared" si="46"/>
        <v>10.5235479771121</v>
      </c>
      <c r="AT284">
        <f t="shared" si="47"/>
        <v>14.2242533169716</v>
      </c>
      <c r="AU284">
        <f t="shared" si="48"/>
        <v>10.912518944665401</v>
      </c>
      <c r="AW284">
        <f t="shared" si="49"/>
        <v>9.8288755854898202</v>
      </c>
    </row>
    <row r="285" spans="1:49" x14ac:dyDescent="0.3">
      <c r="A285" s="33" t="s">
        <v>331</v>
      </c>
      <c r="B285" s="37">
        <v>8.7247730038445095</v>
      </c>
      <c r="C285" s="37">
        <v>21.0418475378839</v>
      </c>
      <c r="E285" s="33" t="s">
        <v>331</v>
      </c>
      <c r="F285" s="43">
        <v>8.7041521618081799</v>
      </c>
      <c r="G285" s="43">
        <v>21.5736455991931</v>
      </c>
      <c r="I285" s="33" t="s">
        <v>331</v>
      </c>
      <c r="J285" s="37">
        <v>8.8491266933719395</v>
      </c>
      <c r="K285" s="37">
        <v>29.337115151576299</v>
      </c>
      <c r="M285" s="33" t="s">
        <v>331</v>
      </c>
      <c r="N285" s="43">
        <v>8.5066778653234092</v>
      </c>
      <c r="O285" s="43">
        <v>23.1712901457261</v>
      </c>
      <c r="Q285" s="33" t="s">
        <v>331</v>
      </c>
      <c r="R285" s="43">
        <v>7.7358452942182403</v>
      </c>
      <c r="S285" s="43">
        <v>21.488623544609901</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8.2196667303617392</v>
      </c>
      <c r="AE285">
        <f t="shared" si="41"/>
        <v>8.1642538279102208</v>
      </c>
      <c r="AF285">
        <f t="shared" si="42"/>
        <v>8.8361015672035297</v>
      </c>
      <c r="AG285">
        <f t="shared" si="43"/>
        <v>8.0480483491680292</v>
      </c>
      <c r="AI285">
        <f t="shared" si="44"/>
        <v>7.5437215585131501</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11.785917716358499</v>
      </c>
      <c r="AS285">
        <f t="shared" si="46"/>
        <v>11.798897319735399</v>
      </c>
      <c r="AT285">
        <f t="shared" si="47"/>
        <v>14.268078139869401</v>
      </c>
      <c r="AU285">
        <f t="shared" si="48"/>
        <v>12.680909645279399</v>
      </c>
      <c r="AW285">
        <f t="shared" si="49"/>
        <v>10.9616001013204</v>
      </c>
    </row>
    <row r="286" spans="1:49" x14ac:dyDescent="0.3">
      <c r="A286" s="33" t="s">
        <v>13</v>
      </c>
      <c r="B286" s="37">
        <v>9.7357802523381896</v>
      </c>
      <c r="C286" s="37">
        <v>16.732114144409898</v>
      </c>
      <c r="E286" s="33" t="s">
        <v>13</v>
      </c>
      <c r="F286" s="43">
        <v>9.6117442253521101</v>
      </c>
      <c r="G286" s="43">
        <v>16.035388243070798</v>
      </c>
      <c r="I286" s="33" t="s">
        <v>13</v>
      </c>
      <c r="J286" s="37">
        <v>9.8448375701429391</v>
      </c>
      <c r="K286" s="37">
        <v>17.5052629636692</v>
      </c>
      <c r="M286" s="33" t="s">
        <v>13</v>
      </c>
      <c r="N286" s="43">
        <v>8.9864861561888691</v>
      </c>
      <c r="O286" s="43">
        <v>18.0331856967471</v>
      </c>
      <c r="Q286" s="33" t="s">
        <v>13</v>
      </c>
      <c r="R286" s="43">
        <v>8.2624782975719402</v>
      </c>
      <c r="S286" s="43">
        <v>15.739921734667201</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9.3956344716676803</v>
      </c>
      <c r="AE286">
        <f t="shared" si="41"/>
        <v>9.299452425858</v>
      </c>
      <c r="AF286">
        <f t="shared" si="42"/>
        <v>9.4900436374865205</v>
      </c>
      <c r="AG286">
        <f t="shared" si="43"/>
        <v>8.9881671345736702</v>
      </c>
      <c r="AI286">
        <f t="shared" si="44"/>
        <v>8.5914733819478393</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25.3952695628364</v>
      </c>
      <c r="AS286">
        <f t="shared" si="46"/>
        <v>25.9935974461523</v>
      </c>
      <c r="AT286">
        <f t="shared" si="47"/>
        <v>26.5375047940075</v>
      </c>
      <c r="AU286">
        <f t="shared" si="48"/>
        <v>24.965675515035802</v>
      </c>
      <c r="AW286">
        <f t="shared" si="49"/>
        <v>26.688326124643599</v>
      </c>
    </row>
    <row r="287" spans="1:49" x14ac:dyDescent="0.3">
      <c r="A287" s="33" t="s">
        <v>57</v>
      </c>
      <c r="B287" s="37">
        <v>8.3154070430112803</v>
      </c>
      <c r="C287" s="37">
        <v>15.731818398398</v>
      </c>
      <c r="E287" s="33" t="s">
        <v>57</v>
      </c>
      <c r="F287" s="43">
        <v>8.4106065076735508</v>
      </c>
      <c r="G287" s="43">
        <v>16.375067255558299</v>
      </c>
      <c r="I287" s="33" t="s">
        <v>57</v>
      </c>
      <c r="J287" s="37">
        <v>8.4326301969167492</v>
      </c>
      <c r="K287" s="37">
        <v>42.147311594981602</v>
      </c>
      <c r="M287" s="33" t="s">
        <v>57</v>
      </c>
      <c r="N287" s="43">
        <v>8.2578174352057694</v>
      </c>
      <c r="O287" s="43">
        <v>15.879505406405301</v>
      </c>
      <c r="Q287" s="33" t="s">
        <v>57</v>
      </c>
      <c r="R287" s="43">
        <v>7.3745734456214302</v>
      </c>
      <c r="S287" s="43">
        <v>14.9245569391966</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8.3822901459698702</v>
      </c>
      <c r="AE287">
        <f t="shared" si="41"/>
        <v>8.0925429154021202</v>
      </c>
      <c r="AF287">
        <f t="shared" si="42"/>
        <v>8.3655612151890804</v>
      </c>
      <c r="AG287">
        <f t="shared" si="43"/>
        <v>8.3864835567731806</v>
      </c>
      <c r="AI287">
        <f t="shared" si="44"/>
        <v>7.7485902993232303</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14.587220846233199</v>
      </c>
      <c r="AS287">
        <f t="shared" si="46"/>
        <v>16.815479960249199</v>
      </c>
      <c r="AT287">
        <f t="shared" si="47"/>
        <v>17.1089295254673</v>
      </c>
      <c r="AU287">
        <f t="shared" si="48"/>
        <v>15.989379367090701</v>
      </c>
      <c r="AW287">
        <f t="shared" si="49"/>
        <v>11.7665628018562</v>
      </c>
    </row>
    <row r="288" spans="1:49" x14ac:dyDescent="0.3">
      <c r="A288" s="33" t="s">
        <v>82</v>
      </c>
      <c r="B288" s="37">
        <v>7.8788838446277198</v>
      </c>
      <c r="C288" s="37">
        <v>11.2839991448657</v>
      </c>
      <c r="E288" s="33" t="s">
        <v>82</v>
      </c>
      <c r="F288" s="43">
        <v>7.9003833788934701</v>
      </c>
      <c r="G288" s="43">
        <v>14.0857858166551</v>
      </c>
      <c r="I288" s="33" t="s">
        <v>82</v>
      </c>
      <c r="J288" s="37">
        <v>8.4290936773863301</v>
      </c>
      <c r="K288" s="37">
        <v>11.698119389107999</v>
      </c>
      <c r="M288" s="33" t="s">
        <v>82</v>
      </c>
      <c r="N288" s="43">
        <v>8.0387521718675004</v>
      </c>
      <c r="O288" s="43">
        <v>14.952015400305401</v>
      </c>
      <c r="Q288" s="33" t="s">
        <v>82</v>
      </c>
      <c r="R288" s="43">
        <v>7.0841526893162996</v>
      </c>
      <c r="S288" s="43">
        <v>13.110559512309299</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8.2946350950678394</v>
      </c>
      <c r="AE288">
        <f t="shared" si="41"/>
        <v>8.1215133037094702</v>
      </c>
      <c r="AF288">
        <f t="shared" si="42"/>
        <v>8.6732346078312297</v>
      </c>
      <c r="AG288">
        <f t="shared" si="43"/>
        <v>8.47106462335889</v>
      </c>
      <c r="AI288">
        <f t="shared" si="44"/>
        <v>7.7908024889832097</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22.3550332919657</v>
      </c>
      <c r="AS288">
        <f t="shared" si="46"/>
        <v>23.590270773442899</v>
      </c>
      <c r="AT288">
        <f t="shared" si="47"/>
        <v>22.666124266376301</v>
      </c>
      <c r="AU288">
        <f t="shared" si="48"/>
        <v>21.405925993941501</v>
      </c>
      <c r="AW288">
        <f t="shared" si="49"/>
        <v>23.217813852329201</v>
      </c>
    </row>
    <row r="289" spans="1:49" x14ac:dyDescent="0.3">
      <c r="A289" s="33" t="s">
        <v>87</v>
      </c>
      <c r="B289" s="37">
        <v>9.4103748474629807</v>
      </c>
      <c r="C289" s="37">
        <v>28.106876835977101</v>
      </c>
      <c r="E289" s="33" t="s">
        <v>87</v>
      </c>
      <c r="F289" s="43">
        <v>9.3116101141060508</v>
      </c>
      <c r="G289" s="43">
        <v>28.756565154906401</v>
      </c>
      <c r="I289" s="33" t="s">
        <v>87</v>
      </c>
      <c r="J289" s="37">
        <v>9.6200166876551005</v>
      </c>
      <c r="K289" s="37">
        <v>44.413812323570397</v>
      </c>
      <c r="M289" s="33" t="s">
        <v>87</v>
      </c>
      <c r="N289" s="43">
        <v>9.5492777423412694</v>
      </c>
      <c r="O289" s="43">
        <v>32.964104561725698</v>
      </c>
      <c r="Q289" s="33" t="s">
        <v>87</v>
      </c>
      <c r="R289" s="43">
        <v>8.5650283352636407</v>
      </c>
      <c r="S289" s="43">
        <v>35.182870182951604</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8.8878910889205596</v>
      </c>
      <c r="AE289">
        <f t="shared" si="41"/>
        <v>8.5259805588435693</v>
      </c>
      <c r="AF289">
        <f t="shared" si="42"/>
        <v>8.9801241620361107</v>
      </c>
      <c r="AG289">
        <f t="shared" si="43"/>
        <v>8.65987239639826</v>
      </c>
      <c r="AI289">
        <f t="shared" si="44"/>
        <v>7.9442277384953499</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19.625222229447999</v>
      </c>
      <c r="AS289">
        <f t="shared" si="46"/>
        <v>21.448624830034898</v>
      </c>
      <c r="AT289">
        <f t="shared" si="47"/>
        <v>22.366896031675001</v>
      </c>
      <c r="AU289">
        <f t="shared" si="48"/>
        <v>20.6019008488929</v>
      </c>
      <c r="AW289">
        <f t="shared" si="49"/>
        <v>20.993227083468799</v>
      </c>
    </row>
    <row r="290" spans="1:49" x14ac:dyDescent="0.3">
      <c r="A290" s="33" t="s">
        <v>116</v>
      </c>
      <c r="B290" s="37">
        <v>8.9005642662126299</v>
      </c>
      <c r="C290" s="37">
        <v>17.278692266173199</v>
      </c>
      <c r="E290" s="33" t="s">
        <v>116</v>
      </c>
      <c r="F290" s="43">
        <v>8.6272299833488493</v>
      </c>
      <c r="G290" s="43">
        <v>19.250588483452201</v>
      </c>
      <c r="I290" s="33" t="s">
        <v>116</v>
      </c>
      <c r="J290" s="37">
        <v>8.9905174894491395</v>
      </c>
      <c r="K290" s="37">
        <v>18.391807587714499</v>
      </c>
      <c r="M290" s="33" t="s">
        <v>116</v>
      </c>
      <c r="N290" s="43">
        <v>8.3696114750475505</v>
      </c>
      <c r="O290" s="43">
        <v>18.6042463959879</v>
      </c>
      <c r="Q290" s="33" t="s">
        <v>116</v>
      </c>
      <c r="R290" s="43">
        <v>7.3179422073629397</v>
      </c>
      <c r="S290" s="43">
        <v>17.207921905409599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12.8505729495658</v>
      </c>
      <c r="AE290">
        <f t="shared" si="41"/>
        <v>12.839199655765899</v>
      </c>
      <c r="AF290">
        <f t="shared" si="42"/>
        <v>38.914629834859603</v>
      </c>
      <c r="AG290">
        <f t="shared" si="43"/>
        <v>21.4509075214083</v>
      </c>
      <c r="AI290">
        <f t="shared" si="44"/>
        <v>40.941743455246403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8.7756024632288607</v>
      </c>
      <c r="C291" s="37">
        <v>16.143764318217499</v>
      </c>
      <c r="E291" s="33" t="s">
        <v>163</v>
      </c>
      <c r="F291" s="43">
        <v>9.1408640174104399</v>
      </c>
      <c r="G291" s="43">
        <v>14.87983570432</v>
      </c>
      <c r="I291" s="33" t="s">
        <v>163</v>
      </c>
      <c r="J291" s="37">
        <v>9.1772707037175305</v>
      </c>
      <c r="K291" s="37">
        <v>21.890699416123098</v>
      </c>
      <c r="M291" s="33" t="s">
        <v>163</v>
      </c>
      <c r="N291" s="43">
        <v>8.52521928377565</v>
      </c>
      <c r="O291" s="43">
        <v>17.108727783839299</v>
      </c>
      <c r="Q291" s="33" t="s">
        <v>163</v>
      </c>
      <c r="R291" s="43">
        <v>7.4416346531572097</v>
      </c>
      <c r="S291" s="43">
        <v>13.217674709894901</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7.7442431978748996</v>
      </c>
      <c r="AE291">
        <f t="shared" si="41"/>
        <v>7.57666237628675</v>
      </c>
      <c r="AF291">
        <f t="shared" si="42"/>
        <v>7.9249617382068802</v>
      </c>
      <c r="AG291">
        <f t="shared" si="43"/>
        <v>7.8877303037894899</v>
      </c>
      <c r="AI291">
        <f t="shared" si="44"/>
        <v>7.0859015485835197</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10.7503129605886</v>
      </c>
      <c r="AS291">
        <f t="shared" si="46"/>
        <v>10.0995213748052</v>
      </c>
      <c r="AT291">
        <f t="shared" si="47"/>
        <v>11.422072263684401</v>
      </c>
      <c r="AU291">
        <f t="shared" si="48"/>
        <v>11.388350397299501</v>
      </c>
      <c r="AW291">
        <f t="shared" si="49"/>
        <v>9.7353717095936094</v>
      </c>
    </row>
    <row r="292" spans="1:49" x14ac:dyDescent="0.3">
      <c r="A292" s="33" t="s">
        <v>232</v>
      </c>
      <c r="B292" s="37">
        <v>8.5507735193017602</v>
      </c>
      <c r="C292" s="37">
        <v>21.952423548511099</v>
      </c>
      <c r="E292" s="33" t="s">
        <v>232</v>
      </c>
      <c r="F292" s="43">
        <v>8.2524859596821205</v>
      </c>
      <c r="G292" s="43">
        <v>24.288603303782999</v>
      </c>
      <c r="I292" s="33" t="s">
        <v>232</v>
      </c>
      <c r="J292" s="37">
        <v>8.3615257966038108</v>
      </c>
      <c r="K292" s="37">
        <v>17.787669564810798</v>
      </c>
      <c r="M292" s="33" t="s">
        <v>232</v>
      </c>
      <c r="N292" s="43">
        <v>8.3733819194990193</v>
      </c>
      <c r="O292" s="43">
        <v>18.537398041987998</v>
      </c>
      <c r="Q292" s="33" t="s">
        <v>232</v>
      </c>
      <c r="R292" s="43">
        <v>7.7701472544030104</v>
      </c>
      <c r="S292" s="43">
        <v>17.0756593257159</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7.6300449051610801</v>
      </c>
      <c r="AE292">
        <f t="shared" si="41"/>
        <v>7.6430269200316703</v>
      </c>
      <c r="AF292">
        <f t="shared" si="42"/>
        <v>7.8260952806990201</v>
      </c>
      <c r="AG292">
        <f t="shared" si="43"/>
        <v>7.8530774530866099</v>
      </c>
      <c r="AI292">
        <f t="shared" si="44"/>
        <v>7.0810750480022602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12.594046512075201</v>
      </c>
      <c r="AS292">
        <f t="shared" si="46"/>
        <v>11.697028104716299</v>
      </c>
      <c r="AT292">
        <f t="shared" si="47"/>
        <v>12.580647039373501</v>
      </c>
      <c r="AU292">
        <f t="shared" si="48"/>
        <v>10.967448485543001</v>
      </c>
      <c r="AW292">
        <f t="shared" si="49"/>
        <v>10.1047161840262</v>
      </c>
    </row>
    <row r="293" spans="1:49" x14ac:dyDescent="0.3">
      <c r="A293" s="33" t="s">
        <v>1308</v>
      </c>
      <c r="B293" s="37">
        <v>9.1301669596539092</v>
      </c>
      <c r="C293" s="37">
        <v>17.423448434284001</v>
      </c>
      <c r="E293" s="33" t="s">
        <v>1308</v>
      </c>
      <c r="F293" s="43">
        <v>9.0557285020993508</v>
      </c>
      <c r="G293" s="43">
        <v>16.426704296939299</v>
      </c>
      <c r="I293" s="33" t="s">
        <v>1308</v>
      </c>
      <c r="J293" s="37">
        <v>9.32030188173864</v>
      </c>
      <c r="K293" s="37">
        <v>29.6327289453581</v>
      </c>
      <c r="M293" s="33" t="s">
        <v>1308</v>
      </c>
      <c r="N293" s="43">
        <v>9.3065625940753307</v>
      </c>
      <c r="O293" s="43">
        <v>29.333768263911299</v>
      </c>
      <c r="Q293" s="33" t="s">
        <v>1308</v>
      </c>
      <c r="R293" s="43">
        <v>8.4302257764780801</v>
      </c>
      <c r="S293" s="43">
        <v>26.705864590492698</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8.7606586961638406</v>
      </c>
      <c r="AE293">
        <f t="shared" si="41"/>
        <v>8.5009332638919002</v>
      </c>
      <c r="AF293">
        <f t="shared" si="42"/>
        <v>8.9922836653628107</v>
      </c>
      <c r="AG293">
        <f t="shared" si="43"/>
        <v>8.9218732700785406</v>
      </c>
      <c r="AI293">
        <f t="shared" si="44"/>
        <v>7.9544604098398297</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13.891377584330799</v>
      </c>
      <c r="AS293">
        <f t="shared" si="46"/>
        <v>12.991952650323499</v>
      </c>
      <c r="AT293">
        <f t="shared" si="47"/>
        <v>15.0852551579384</v>
      </c>
      <c r="AU293">
        <f t="shared" si="48"/>
        <v>13.647297863745299</v>
      </c>
      <c r="AW293">
        <f t="shared" si="49"/>
        <v>11.481403593811701</v>
      </c>
    </row>
    <row r="294" spans="1:49" x14ac:dyDescent="0.3">
      <c r="A294" s="33" t="s">
        <v>268</v>
      </c>
      <c r="B294" s="37">
        <v>8.4900682645371308</v>
      </c>
      <c r="C294" s="37">
        <v>29.902046475199601</v>
      </c>
      <c r="E294" s="33" t="s">
        <v>268</v>
      </c>
      <c r="F294" s="43">
        <v>8.4168969294396003</v>
      </c>
      <c r="G294" s="43">
        <v>32.875448636202997</v>
      </c>
      <c r="I294" s="33" t="s">
        <v>268</v>
      </c>
      <c r="J294" s="37">
        <v>8.8377729192238803</v>
      </c>
      <c r="K294" s="37">
        <v>38.225247298964597</v>
      </c>
      <c r="M294" s="33" t="s">
        <v>268</v>
      </c>
      <c r="N294" s="43">
        <v>8.5113196117925796</v>
      </c>
      <c r="O294" s="43">
        <v>34.188423084263903</v>
      </c>
      <c r="Q294" s="33" t="s">
        <v>268</v>
      </c>
      <c r="R294" s="43">
        <v>8.1041988631686994</v>
      </c>
      <c r="S294" s="43">
        <v>32.408411166419597</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8.5171287783470397</v>
      </c>
      <c r="AE294">
        <f t="shared" si="41"/>
        <v>8.4545269480822007</v>
      </c>
      <c r="AF294">
        <f t="shared" si="42"/>
        <v>9.2224098018507892</v>
      </c>
      <c r="AG294">
        <f t="shared" si="43"/>
        <v>9.2567458613163396</v>
      </c>
      <c r="AI294">
        <f t="shared" si="44"/>
        <v>8.4578173617440306</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10.941134166792599</v>
      </c>
      <c r="AS294">
        <f t="shared" si="46"/>
        <v>10.512614981723701</v>
      </c>
      <c r="AT294">
        <f t="shared" si="47"/>
        <v>11.6849450994072</v>
      </c>
      <c r="AU294">
        <f t="shared" si="48"/>
        <v>12.1650179292415</v>
      </c>
      <c r="AW294">
        <f t="shared" si="49"/>
        <v>10.6380152303714</v>
      </c>
    </row>
    <row r="295" spans="1:49" x14ac:dyDescent="0.3">
      <c r="A295" s="33" t="s">
        <v>278</v>
      </c>
      <c r="B295" s="37">
        <v>8.4988281605087899</v>
      </c>
      <c r="C295" s="37">
        <v>36.152341225158303</v>
      </c>
      <c r="E295" s="33" t="s">
        <v>278</v>
      </c>
      <c r="F295" s="43">
        <v>8.3504312737887396</v>
      </c>
      <c r="G295" s="43">
        <v>40.798024466017097</v>
      </c>
      <c r="I295" s="33" t="s">
        <v>278</v>
      </c>
      <c r="J295" s="37">
        <v>8.0240869644739394</v>
      </c>
      <c r="K295" s="37">
        <v>62.236589883641102</v>
      </c>
      <c r="M295" s="33" t="s">
        <v>278</v>
      </c>
      <c r="N295" s="43">
        <v>7.7418437536140301</v>
      </c>
      <c r="O295" s="43">
        <v>40.243803511813901</v>
      </c>
      <c r="Q295" s="33" t="s">
        <v>278</v>
      </c>
      <c r="R295" s="43">
        <v>7.2602513150525301</v>
      </c>
      <c r="S295" s="43">
        <v>37.9194896729202</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7.8812332095415503</v>
      </c>
      <c r="AE295">
        <f t="shared" si="41"/>
        <v>8.1914477273248192</v>
      </c>
      <c r="AF295">
        <f t="shared" si="42"/>
        <v>8.1417242509381804</v>
      </c>
      <c r="AG295">
        <f t="shared" si="43"/>
        <v>8.0919058708220799</v>
      </c>
      <c r="AI295">
        <f t="shared" si="44"/>
        <v>7.3497507610191697</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12.913359002237099</v>
      </c>
      <c r="AS295">
        <f t="shared" si="46"/>
        <v>12.097018146258799</v>
      </c>
      <c r="AT295">
        <f t="shared" si="47"/>
        <v>11.440347717907899</v>
      </c>
      <c r="AU295">
        <f t="shared" si="48"/>
        <v>11.4002281495468</v>
      </c>
      <c r="AW295">
        <f t="shared" si="49"/>
        <v>9.9768682438782399</v>
      </c>
    </row>
    <row r="296" spans="1:49" x14ac:dyDescent="0.3">
      <c r="A296" s="33" t="s">
        <v>281</v>
      </c>
      <c r="B296" s="37">
        <v>8.6299745387784306</v>
      </c>
      <c r="C296" s="37">
        <v>22.3848758140178</v>
      </c>
      <c r="E296" s="33" t="s">
        <v>281</v>
      </c>
      <c r="F296" s="43">
        <v>8.6985543261237908</v>
      </c>
      <c r="G296" s="43">
        <v>17.3936266571502</v>
      </c>
      <c r="I296" s="33" t="s">
        <v>281</v>
      </c>
      <c r="J296" s="37">
        <v>8.6756760169439904</v>
      </c>
      <c r="K296" s="37">
        <v>20.2655249743738</v>
      </c>
      <c r="M296" s="33" t="s">
        <v>281</v>
      </c>
      <c r="N296" s="43">
        <v>8.3588775089613705</v>
      </c>
      <c r="O296" s="43">
        <v>20.253675105134398</v>
      </c>
      <c r="Q296" s="33" t="s">
        <v>281</v>
      </c>
      <c r="R296" s="43">
        <v>7.5476083062436397</v>
      </c>
      <c r="S296" s="43">
        <v>18.969512754284001</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8.1710110888383607</v>
      </c>
      <c r="AE296">
        <f t="shared" si="41"/>
        <v>7.6835427085291697</v>
      </c>
      <c r="AF296">
        <f t="shared" si="42"/>
        <v>7.9774351818979801</v>
      </c>
      <c r="AG296">
        <f t="shared" si="43"/>
        <v>7.9863186853547399</v>
      </c>
      <c r="AI296">
        <f t="shared" si="44"/>
        <v>7.152893321264</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14.063412001726901</v>
      </c>
      <c r="AS296">
        <f t="shared" si="46"/>
        <v>13.832293846117601</v>
      </c>
      <c r="AT296">
        <f t="shared" si="47"/>
        <v>14.3423241222249</v>
      </c>
      <c r="AU296">
        <f t="shared" si="48"/>
        <v>13.654706575753201</v>
      </c>
      <c r="AW296">
        <f t="shared" si="49"/>
        <v>12.335828677250401</v>
      </c>
    </row>
    <row r="297" spans="1:49" x14ac:dyDescent="0.3">
      <c r="A297" s="33" t="s">
        <v>286</v>
      </c>
      <c r="B297" s="37">
        <v>8.4974361609945994</v>
      </c>
      <c r="C297" s="37">
        <v>16.9803759086548</v>
      </c>
      <c r="E297" s="33" t="s">
        <v>286</v>
      </c>
      <c r="F297" s="43">
        <v>8.6275932760385796</v>
      </c>
      <c r="G297" s="43">
        <v>15.604589277659199</v>
      </c>
      <c r="I297" s="33" t="s">
        <v>286</v>
      </c>
      <c r="J297" s="37">
        <v>8.6330319753768201</v>
      </c>
      <c r="K297" s="37">
        <v>16.828405517277002</v>
      </c>
      <c r="M297" s="33" t="s">
        <v>286</v>
      </c>
      <c r="N297" s="43">
        <v>8.2857554974210395</v>
      </c>
      <c r="O297" s="43">
        <v>17.383704595002499</v>
      </c>
      <c r="Q297" s="33" t="s">
        <v>286</v>
      </c>
      <c r="R297" s="43">
        <v>7.8697964300136301</v>
      </c>
      <c r="S297" s="43">
        <v>16.041496184558699</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9.80886638910461</v>
      </c>
      <c r="AE297">
        <f t="shared" si="41"/>
        <v>9.8927262984336402</v>
      </c>
      <c r="AF297">
        <f t="shared" si="42"/>
        <v>9.7766342066438092</v>
      </c>
      <c r="AG297">
        <f t="shared" si="43"/>
        <v>9.6919206808554605</v>
      </c>
      <c r="AI297">
        <f t="shared" si="44"/>
        <v>9.2452655694785104</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17.141877044323302</v>
      </c>
      <c r="AS297">
        <f t="shared" si="46"/>
        <v>19.042459037851199</v>
      </c>
      <c r="AT297">
        <f t="shared" si="47"/>
        <v>17.811641729789201</v>
      </c>
      <c r="AU297">
        <f t="shared" si="48"/>
        <v>15.900745047171901</v>
      </c>
      <c r="AW297">
        <f t="shared" si="49"/>
        <v>15.6700849679185</v>
      </c>
    </row>
    <row r="298" spans="1:49" x14ac:dyDescent="0.3">
      <c r="A298" s="33" t="s">
        <v>339</v>
      </c>
      <c r="B298" s="37">
        <v>8.7202917541863201</v>
      </c>
      <c r="C298" s="37">
        <v>17.0275154260287</v>
      </c>
      <c r="E298" s="33" t="s">
        <v>339</v>
      </c>
      <c r="F298" s="43">
        <v>8.5794328351603006</v>
      </c>
      <c r="G298" s="43">
        <v>16.025407825649101</v>
      </c>
      <c r="I298" s="33" t="s">
        <v>339</v>
      </c>
      <c r="J298" s="37">
        <v>8.9653384613668194</v>
      </c>
      <c r="K298" s="37">
        <v>17.072108240408699</v>
      </c>
      <c r="M298" s="33" t="s">
        <v>339</v>
      </c>
      <c r="N298" s="43">
        <v>8.4758283603913203</v>
      </c>
      <c r="O298" s="43">
        <v>16.828503366697799</v>
      </c>
      <c r="Q298" s="33" t="s">
        <v>339</v>
      </c>
      <c r="R298" s="43">
        <v>7.81696594693436</v>
      </c>
      <c r="S298" s="43">
        <v>14.702570115417</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7.9437937329799597</v>
      </c>
      <c r="AE298">
        <f t="shared" si="41"/>
        <v>7.8803983443203904</v>
      </c>
      <c r="AF298">
        <f t="shared" si="42"/>
        <v>8.2652242079593492</v>
      </c>
      <c r="AG298">
        <f t="shared" si="43"/>
        <v>7.7425815927654602</v>
      </c>
      <c r="AI298">
        <f t="shared" si="44"/>
        <v>7.0058121111014504</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24.1144368981493</v>
      </c>
      <c r="AS298">
        <f t="shared" si="46"/>
        <v>25.810368883715601</v>
      </c>
      <c r="AT298">
        <f t="shared" si="47"/>
        <v>27.071737287361898</v>
      </c>
      <c r="AU298">
        <f t="shared" si="48"/>
        <v>27.5155764838747</v>
      </c>
      <c r="AW298">
        <f t="shared" si="49"/>
        <v>24.661123504157601</v>
      </c>
    </row>
    <row r="299" spans="1:49" x14ac:dyDescent="0.3">
      <c r="A299" s="33" t="s">
        <v>64</v>
      </c>
      <c r="B299" s="37">
        <v>9.08258161530925</v>
      </c>
      <c r="C299" s="37">
        <v>19.213892203064201</v>
      </c>
      <c r="E299" s="33" t="s">
        <v>64</v>
      </c>
      <c r="F299" s="43">
        <v>9.0018113363105492</v>
      </c>
      <c r="G299" s="43">
        <v>12.733554689554101</v>
      </c>
      <c r="I299" s="33" t="s">
        <v>64</v>
      </c>
      <c r="J299" s="37">
        <v>9.2215674041399502</v>
      </c>
      <c r="K299" s="37">
        <v>13.818812781582601</v>
      </c>
      <c r="M299" s="33" t="s">
        <v>64</v>
      </c>
      <c r="N299" s="43">
        <v>8.6418924545969293</v>
      </c>
      <c r="O299" s="43">
        <v>14.2048207137018</v>
      </c>
      <c r="Q299" s="33" t="s">
        <v>64</v>
      </c>
      <c r="R299" s="43">
        <v>7.9249416103431596</v>
      </c>
      <c r="S299" s="43">
        <v>11.798240753369001</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10.2428906766745</v>
      </c>
      <c r="AE299">
        <f t="shared" si="41"/>
        <v>10.558699149598899</v>
      </c>
      <c r="AF299">
        <f t="shared" si="42"/>
        <v>10.445066011068899</v>
      </c>
      <c r="AG299">
        <f t="shared" si="43"/>
        <v>9.9626891438677792</v>
      </c>
      <c r="AI299">
        <f t="shared" si="44"/>
        <v>9.8422119018623597</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27.191385787477099</v>
      </c>
      <c r="AS299">
        <f t="shared" si="46"/>
        <v>31.0369939577322</v>
      </c>
      <c r="AT299">
        <f t="shared" si="47"/>
        <v>29.333625488770299</v>
      </c>
      <c r="AU299">
        <f t="shared" si="48"/>
        <v>30.874160470782599</v>
      </c>
      <c r="AW299">
        <f t="shared" si="49"/>
        <v>30.849431808110499</v>
      </c>
    </row>
    <row r="300" spans="1:49" x14ac:dyDescent="0.3">
      <c r="A300" s="33" t="s">
        <v>201</v>
      </c>
      <c r="B300" s="37">
        <v>7.6666508391778203</v>
      </c>
      <c r="C300" s="37">
        <v>10.079521428156101</v>
      </c>
      <c r="E300" s="33" t="s">
        <v>201</v>
      </c>
      <c r="F300" s="43">
        <v>7.4664396455562896</v>
      </c>
      <c r="G300" s="43">
        <v>9.3799414437902495</v>
      </c>
      <c r="I300" s="33" t="s">
        <v>201</v>
      </c>
      <c r="J300" s="37">
        <v>7.9645888971801604</v>
      </c>
      <c r="K300" s="37">
        <v>10.1349133775119</v>
      </c>
      <c r="M300" s="33" t="s">
        <v>201</v>
      </c>
      <c r="N300" s="43">
        <v>7.8791977085097997</v>
      </c>
      <c r="O300" s="43">
        <v>10.5646908971983</v>
      </c>
      <c r="Q300" s="33" t="s">
        <v>201</v>
      </c>
      <c r="R300" s="43">
        <v>7.2117783388315804</v>
      </c>
      <c r="S300" s="43">
        <v>9.0402583063497595</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7.6796399253254499</v>
      </c>
      <c r="AE300">
        <f t="shared" si="41"/>
        <v>7.21852810119755</v>
      </c>
      <c r="AF300">
        <f t="shared" si="42"/>
        <v>7.7548805760749504</v>
      </c>
      <c r="AG300">
        <f t="shared" si="43"/>
        <v>7.5778440473912303</v>
      </c>
      <c r="AI300">
        <f t="shared" si="44"/>
        <v>6.9763250294428198</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11.9021584946451</v>
      </c>
      <c r="AS300">
        <f t="shared" si="46"/>
        <v>10.844907460762</v>
      </c>
      <c r="AT300">
        <f t="shared" si="47"/>
        <v>12.4783461049247</v>
      </c>
      <c r="AU300">
        <f t="shared" si="48"/>
        <v>11.378356588015</v>
      </c>
      <c r="AW300">
        <f t="shared" si="49"/>
        <v>9.82531988292906</v>
      </c>
    </row>
    <row r="301" spans="1:49" x14ac:dyDescent="0.3">
      <c r="A301" s="33" t="s">
        <v>246</v>
      </c>
      <c r="B301" s="37">
        <v>9.0645602947814705</v>
      </c>
      <c r="C301" s="37">
        <v>22.475092600080899</v>
      </c>
      <c r="E301" s="33" t="s">
        <v>246</v>
      </c>
      <c r="F301" s="43">
        <v>8.9683405379442895</v>
      </c>
      <c r="G301" s="43">
        <v>21.815387024784499</v>
      </c>
      <c r="I301" s="33" t="s">
        <v>246</v>
      </c>
      <c r="J301" s="37">
        <v>9.0437087566957395</v>
      </c>
      <c r="K301" s="37">
        <v>23.285958293698599</v>
      </c>
      <c r="M301" s="33" t="s">
        <v>246</v>
      </c>
      <c r="N301" s="43">
        <v>8.9189202678574908</v>
      </c>
      <c r="O301" s="43">
        <v>22.146671076970001</v>
      </c>
      <c r="Q301" s="33" t="s">
        <v>246</v>
      </c>
      <c r="R301" s="43">
        <v>8.0079914209335605</v>
      </c>
      <c r="S301" s="43">
        <v>20.509585412456001</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8.4617818397299693</v>
      </c>
      <c r="AE301">
        <f t="shared" si="41"/>
        <v>8.3879160222703408</v>
      </c>
      <c r="AF301">
        <f t="shared" si="42"/>
        <v>8.5243101227884495</v>
      </c>
      <c r="AG301">
        <f t="shared" si="43"/>
        <v>8.2695584529952999</v>
      </c>
      <c r="AI301">
        <f t="shared" si="44"/>
        <v>7.6965245011633598</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10.5644845598892</v>
      </c>
      <c r="AS301">
        <f t="shared" si="46"/>
        <v>11.0464954539444</v>
      </c>
      <c r="AT301">
        <f t="shared" si="47"/>
        <v>12.077885034148499</v>
      </c>
      <c r="AU301">
        <f t="shared" si="48"/>
        <v>12.015993093755601</v>
      </c>
      <c r="AW301">
        <f t="shared" si="49"/>
        <v>11.7635871574616</v>
      </c>
    </row>
    <row r="302" spans="1:49" x14ac:dyDescent="0.3">
      <c r="A302" s="33" t="s">
        <v>288</v>
      </c>
      <c r="B302" s="37">
        <v>8.4212129700197895</v>
      </c>
      <c r="C302" s="37">
        <v>16.253812254339</v>
      </c>
      <c r="E302" s="33" t="s">
        <v>288</v>
      </c>
      <c r="F302" s="43">
        <v>8.3210741100400192</v>
      </c>
      <c r="G302" s="43">
        <v>20.4159695368852</v>
      </c>
      <c r="I302" s="33" t="s">
        <v>288</v>
      </c>
      <c r="J302" s="37">
        <v>8.6260053108117294</v>
      </c>
      <c r="K302" s="37">
        <v>21.388883985372701</v>
      </c>
      <c r="M302" s="33" t="s">
        <v>288</v>
      </c>
      <c r="N302" s="43">
        <v>8.2387420266797005</v>
      </c>
      <c r="O302" s="43">
        <v>19.885224543746599</v>
      </c>
      <c r="Q302" s="33" t="s">
        <v>288</v>
      </c>
      <c r="R302" s="43">
        <v>7.7250094200895001</v>
      </c>
      <c r="S302" s="43">
        <v>16.362306083096499</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7.8749089370496499</v>
      </c>
      <c r="AE302">
        <f t="shared" si="41"/>
        <v>8.0260706020280796</v>
      </c>
      <c r="AF302">
        <f t="shared" si="42"/>
        <v>8.1335219173898405</v>
      </c>
      <c r="AG302">
        <f t="shared" si="43"/>
        <v>8.0270169567091205</v>
      </c>
      <c r="AI302">
        <f t="shared" si="44"/>
        <v>7.3671559325421798</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13.039989813832401</v>
      </c>
      <c r="AS302">
        <f t="shared" si="46"/>
        <v>13.3164915150279</v>
      </c>
      <c r="AT302">
        <f t="shared" si="47"/>
        <v>14.651614644843299</v>
      </c>
      <c r="AU302">
        <f t="shared" si="48"/>
        <v>14.8494249107511</v>
      </c>
      <c r="AW302">
        <f t="shared" si="49"/>
        <v>12.3721717743864</v>
      </c>
    </row>
    <row r="303" spans="1:49" x14ac:dyDescent="0.3">
      <c r="A303" s="33" t="s">
        <v>304</v>
      </c>
      <c r="B303" s="37">
        <v>9.6572684460489704</v>
      </c>
      <c r="C303" s="37">
        <v>18.101534693348398</v>
      </c>
      <c r="E303" s="33" t="s">
        <v>304</v>
      </c>
      <c r="F303" s="43">
        <v>9.4579026986216892</v>
      </c>
      <c r="G303" s="43">
        <v>17.7548692672664</v>
      </c>
      <c r="I303" s="33" t="s">
        <v>304</v>
      </c>
      <c r="J303" s="37">
        <v>10.3888722117412</v>
      </c>
      <c r="K303" s="37">
        <v>18.7282918440673</v>
      </c>
      <c r="M303" s="33" t="s">
        <v>304</v>
      </c>
      <c r="N303" s="43">
        <v>8.8135314764508799</v>
      </c>
      <c r="O303" s="43">
        <v>18.760529521636101</v>
      </c>
      <c r="Q303" s="33" t="s">
        <v>304</v>
      </c>
      <c r="R303" s="43">
        <v>8.4335250167076907</v>
      </c>
      <c r="S303" s="43">
        <v>17.5983006697072</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7.8344866310517602</v>
      </c>
      <c r="AE303">
        <f t="shared" si="41"/>
        <v>7.6326219143693903</v>
      </c>
      <c r="AF303">
        <f t="shared" si="42"/>
        <v>8.0636235139225203</v>
      </c>
      <c r="AG303">
        <f t="shared" si="43"/>
        <v>8.0995763853880902</v>
      </c>
      <c r="AI303">
        <f t="shared" si="44"/>
        <v>7.1887704402656496</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11.980218174741101</v>
      </c>
      <c r="AS303">
        <f t="shared" si="46"/>
        <v>11.589132008680799</v>
      </c>
      <c r="AT303">
        <f t="shared" si="47"/>
        <v>12.719928651769999</v>
      </c>
      <c r="AU303">
        <f t="shared" si="48"/>
        <v>12.527715124078</v>
      </c>
      <c r="AW303">
        <f t="shared" si="49"/>
        <v>11.266402436458501</v>
      </c>
    </row>
    <row r="304" spans="1:49" x14ac:dyDescent="0.3">
      <c r="A304" s="33" t="s">
        <v>343</v>
      </c>
      <c r="B304" s="37">
        <v>8.3929306212174595</v>
      </c>
      <c r="C304" s="37">
        <v>15.910051210210099</v>
      </c>
      <c r="E304" s="33" t="s">
        <v>343</v>
      </c>
      <c r="F304" s="43">
        <v>8.3009864913771203</v>
      </c>
      <c r="G304" s="43">
        <v>16.593993283634699</v>
      </c>
      <c r="I304" s="33" t="s">
        <v>343</v>
      </c>
      <c r="J304" s="37">
        <v>8.3619332462861191</v>
      </c>
      <c r="K304" s="37">
        <v>16.7655886996905</v>
      </c>
      <c r="M304" s="33" t="s">
        <v>343</v>
      </c>
      <c r="N304" s="43">
        <v>8.2184333199410293</v>
      </c>
      <c r="O304" s="43">
        <v>16.692986937918398</v>
      </c>
      <c r="Q304" s="33" t="s">
        <v>343</v>
      </c>
      <c r="R304" s="43">
        <v>7.53924869260391</v>
      </c>
      <c r="S304" s="43">
        <v>15.351552254364099</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7.4524885181818501</v>
      </c>
      <c r="AE304">
        <f t="shared" si="41"/>
        <v>7.0523233596841699</v>
      </c>
      <c r="AF304">
        <f t="shared" si="42"/>
        <v>7.4634765574010196</v>
      </c>
      <c r="AG304">
        <f t="shared" si="43"/>
        <v>7.29772972013249</v>
      </c>
      <c r="AI304">
        <f t="shared" si="44"/>
        <v>6.6936885190822002</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10.8788069025354</v>
      </c>
      <c r="AS304">
        <f t="shared" si="46"/>
        <v>10.170822258831199</v>
      </c>
      <c r="AT304">
        <f t="shared" si="47"/>
        <v>11.041188754856099</v>
      </c>
      <c r="AU304">
        <f t="shared" si="48"/>
        <v>11.1481103193092</v>
      </c>
      <c r="AW304">
        <f t="shared" si="49"/>
        <v>9.6568132480847897</v>
      </c>
    </row>
    <row r="305" spans="1:49" x14ac:dyDescent="0.3">
      <c r="A305" s="33" t="s">
        <v>101</v>
      </c>
      <c r="B305" s="37">
        <v>7.7900458350385904</v>
      </c>
      <c r="C305" s="37">
        <v>16.239741638232999</v>
      </c>
      <c r="E305" s="33" t="s">
        <v>101</v>
      </c>
      <c r="F305" s="43">
        <v>7.6944872993140896</v>
      </c>
      <c r="G305" s="43">
        <v>15.874588088316401</v>
      </c>
      <c r="I305" s="33" t="s">
        <v>101</v>
      </c>
      <c r="J305" s="37">
        <v>7.8204655720526803</v>
      </c>
      <c r="K305" s="37">
        <v>17.327611802047901</v>
      </c>
      <c r="M305" s="33" t="s">
        <v>101</v>
      </c>
      <c r="N305" s="43">
        <v>7.7075543885625502</v>
      </c>
      <c r="O305" s="43">
        <v>17.500627832461198</v>
      </c>
      <c r="Q305" s="33" t="s">
        <v>101</v>
      </c>
      <c r="R305" s="43">
        <v>7.0227467357034596</v>
      </c>
      <c r="S305" s="43">
        <v>16.4346520261353</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8.1280314274196304</v>
      </c>
      <c r="AE305">
        <f t="shared" si="41"/>
        <v>7.91272791349025</v>
      </c>
      <c r="AF305">
        <f t="shared" si="42"/>
        <v>8.0414211114356693</v>
      </c>
      <c r="AG305">
        <f t="shared" si="43"/>
        <v>7.9156742055693501</v>
      </c>
      <c r="AI305">
        <f t="shared" si="44"/>
        <v>7.0738635359947999</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12.9396546873724</v>
      </c>
      <c r="AS305">
        <f t="shared" si="46"/>
        <v>11.277868792305499</v>
      </c>
      <c r="AT305">
        <f t="shared" si="47"/>
        <v>13.449229316135799</v>
      </c>
      <c r="AU305">
        <f t="shared" si="48"/>
        <v>11.7463650880948</v>
      </c>
      <c r="AW305">
        <f t="shared" si="49"/>
        <v>10.259083197043999</v>
      </c>
    </row>
    <row r="306" spans="1:49" x14ac:dyDescent="0.3">
      <c r="A306" s="33" t="s">
        <v>104</v>
      </c>
      <c r="B306" s="37">
        <v>8.7372039817004605</v>
      </c>
      <c r="C306" s="37">
        <v>14.4264443608925</v>
      </c>
      <c r="E306" s="33" t="s">
        <v>104</v>
      </c>
      <c r="F306" s="43">
        <v>10.9265004433186</v>
      </c>
      <c r="G306" s="43">
        <v>21.291623310755899</v>
      </c>
      <c r="I306" s="33" t="s">
        <v>104</v>
      </c>
      <c r="J306" s="37">
        <v>8.9041905452904597</v>
      </c>
      <c r="K306" s="37">
        <v>14.7338188944292</v>
      </c>
      <c r="M306" s="33" t="s">
        <v>104</v>
      </c>
      <c r="N306" s="43">
        <v>8.7776539134762199</v>
      </c>
      <c r="O306" s="43">
        <v>12.9608344870534</v>
      </c>
      <c r="Q306" s="33" t="s">
        <v>104</v>
      </c>
      <c r="R306" s="43">
        <v>7.64198772635363</v>
      </c>
      <c r="S306" s="43">
        <v>12.411704190080799</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9.2080915357869593</v>
      </c>
      <c r="AE306">
        <f t="shared" si="41"/>
        <v>8.3379841064498308</v>
      </c>
      <c r="AF306">
        <f t="shared" si="42"/>
        <v>8.3774882317611592</v>
      </c>
      <c r="AG306">
        <f t="shared" si="43"/>
        <v>8.8541590304424993</v>
      </c>
      <c r="AI306">
        <f t="shared" si="44"/>
        <v>8.0660745186909892</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16.127395753825599</v>
      </c>
      <c r="AS306">
        <f t="shared" si="46"/>
        <v>15.802441185087799</v>
      </c>
      <c r="AT306">
        <f t="shared" si="47"/>
        <v>23.384261471302999</v>
      </c>
      <c r="AU306">
        <f t="shared" si="48"/>
        <v>23.980234054267299</v>
      </c>
      <c r="AW306">
        <f t="shared" si="49"/>
        <v>22.662878655157598</v>
      </c>
    </row>
    <row r="307" spans="1:49" x14ac:dyDescent="0.3">
      <c r="A307" s="33" t="s">
        <v>119</v>
      </c>
      <c r="B307" s="37">
        <v>9.1401368029892396</v>
      </c>
      <c r="C307" s="37">
        <v>12.8442359707536</v>
      </c>
      <c r="E307" s="33" t="s">
        <v>119</v>
      </c>
      <c r="F307" s="43">
        <v>8.8252211801752392</v>
      </c>
      <c r="G307" s="43">
        <v>14.1503044873705</v>
      </c>
      <c r="I307" s="33" t="s">
        <v>119</v>
      </c>
      <c r="J307" s="37">
        <v>8.9383197383634805</v>
      </c>
      <c r="K307" s="37">
        <v>14.081576275739</v>
      </c>
      <c r="M307" s="33" t="s">
        <v>119</v>
      </c>
      <c r="N307" s="43">
        <v>9.0284295183847405</v>
      </c>
      <c r="O307" s="43">
        <v>14.184706703230001</v>
      </c>
      <c r="Q307" s="33" t="s">
        <v>119</v>
      </c>
      <c r="R307" s="43">
        <v>8.1241844062448703</v>
      </c>
      <c r="S307" s="43">
        <v>12.7566370984848</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9.60370656334897</v>
      </c>
      <c r="AE307">
        <f t="shared" si="41"/>
        <v>9.4883885296746104</v>
      </c>
      <c r="AF307">
        <f t="shared" si="42"/>
        <v>9.3996409488164208</v>
      </c>
      <c r="AG307">
        <f t="shared" si="43"/>
        <v>9.0920555166314703</v>
      </c>
      <c r="AI307">
        <f t="shared" si="44"/>
        <v>8.4970833362357308</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28.018971972557601</v>
      </c>
      <c r="AS307">
        <f t="shared" si="46"/>
        <v>28.253578011924301</v>
      </c>
      <c r="AT307">
        <f t="shared" si="47"/>
        <v>28.155632025109</v>
      </c>
      <c r="AU307">
        <f t="shared" si="48"/>
        <v>28.3619907733523</v>
      </c>
      <c r="AW307">
        <f t="shared" si="49"/>
        <v>29.147623348158699</v>
      </c>
    </row>
    <row r="308" spans="1:49" x14ac:dyDescent="0.3">
      <c r="A308" s="33" t="s">
        <v>177</v>
      </c>
      <c r="B308" s="37">
        <v>9.4527409656708397</v>
      </c>
      <c r="C308" s="37">
        <v>21.070082610156501</v>
      </c>
      <c r="E308" s="33" t="s">
        <v>177</v>
      </c>
      <c r="F308" s="43">
        <v>8.8478908064665998</v>
      </c>
      <c r="G308" s="43">
        <v>22.587560541222398</v>
      </c>
      <c r="I308" s="33" t="s">
        <v>177</v>
      </c>
      <c r="J308" s="37">
        <v>9.2118396784064593</v>
      </c>
      <c r="K308" s="37">
        <v>21.069164036508301</v>
      </c>
      <c r="M308" s="33" t="s">
        <v>177</v>
      </c>
      <c r="N308" s="43">
        <v>8.5292965473808806</v>
      </c>
      <c r="O308" s="43">
        <v>21.477821014284501</v>
      </c>
      <c r="Q308" s="33" t="s">
        <v>177</v>
      </c>
      <c r="R308" s="43">
        <v>8.0647925178788498</v>
      </c>
      <c r="S308" s="43">
        <v>20.6153547895881</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10.4674428402391</v>
      </c>
      <c r="AE308">
        <f t="shared" si="41"/>
        <v>10.3517559894662</v>
      </c>
      <c r="AF308">
        <f t="shared" si="42"/>
        <v>11.0533554021422</v>
      </c>
      <c r="AG308">
        <f t="shared" si="43"/>
        <v>9.5889668020406909</v>
      </c>
      <c r="AI308">
        <f t="shared" si="44"/>
        <v>9.4445083107579997</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25.656470393788101</v>
      </c>
      <c r="AS308">
        <f t="shared" si="46"/>
        <v>25.740518654687602</v>
      </c>
      <c r="AT308">
        <f t="shared" si="47"/>
        <v>25.961874977312199</v>
      </c>
      <c r="AU308">
        <f t="shared" si="48"/>
        <v>26.999925804945399</v>
      </c>
      <c r="AW308">
        <f t="shared" si="49"/>
        <v>27.164536225397999</v>
      </c>
    </row>
    <row r="309" spans="1:49" x14ac:dyDescent="0.3">
      <c r="A309" s="33" t="s">
        <v>211</v>
      </c>
      <c r="B309" s="37">
        <v>7.9677704430351204</v>
      </c>
      <c r="C309" s="37">
        <v>14.7034866345792</v>
      </c>
      <c r="E309" s="33" t="s">
        <v>211</v>
      </c>
      <c r="F309" s="43">
        <v>7.8473526023594697</v>
      </c>
      <c r="G309" s="43">
        <v>14.299037390105999</v>
      </c>
      <c r="I309" s="33" t="s">
        <v>211</v>
      </c>
      <c r="J309" s="37">
        <v>7.9037292246153399</v>
      </c>
      <c r="K309" s="37">
        <v>14.6980455584397</v>
      </c>
      <c r="M309" s="33" t="s">
        <v>211</v>
      </c>
      <c r="N309" s="43">
        <v>8.00243785979786</v>
      </c>
      <c r="O309" s="43">
        <v>15.541443098565599</v>
      </c>
      <c r="Q309" s="33" t="s">
        <v>211</v>
      </c>
      <c r="R309" s="43">
        <v>7.4663204259134197</v>
      </c>
      <c r="S309" s="43">
        <v>13.703404537115</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7.7134653717956203</v>
      </c>
      <c r="AE309">
        <f t="shared" si="41"/>
        <v>7.5730841807677001</v>
      </c>
      <c r="AF309">
        <f t="shared" si="42"/>
        <v>8.0366847745191095</v>
      </c>
      <c r="AG309">
        <f t="shared" si="43"/>
        <v>7.8574950268047798</v>
      </c>
      <c r="AI309">
        <f t="shared" si="44"/>
        <v>7.0399835451006902</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11.400820002237401</v>
      </c>
      <c r="AS309">
        <f t="shared" si="46"/>
        <v>11.233039652712099</v>
      </c>
      <c r="AT309">
        <f t="shared" si="47"/>
        <v>12.321349816950701</v>
      </c>
      <c r="AU309">
        <f t="shared" si="48"/>
        <v>12.2542277856761</v>
      </c>
      <c r="AW309">
        <f t="shared" si="49"/>
        <v>10.7436437216502</v>
      </c>
    </row>
    <row r="310" spans="1:49" x14ac:dyDescent="0.3">
      <c r="A310" s="33" t="s">
        <v>221</v>
      </c>
      <c r="B310" s="37">
        <v>7.7589339233521297</v>
      </c>
      <c r="C310" s="37">
        <v>15.459159356725101</v>
      </c>
      <c r="E310" s="33" t="s">
        <v>221</v>
      </c>
      <c r="F310" s="43">
        <v>7.6760991424632596</v>
      </c>
      <c r="G310" s="43">
        <v>15.228134802235299</v>
      </c>
      <c r="I310" s="33" t="s">
        <v>221</v>
      </c>
      <c r="J310" s="37">
        <v>7.7049406185983997</v>
      </c>
      <c r="K310" s="37">
        <v>17.5078384848341</v>
      </c>
      <c r="M310" s="33" t="s">
        <v>221</v>
      </c>
      <c r="N310" s="43">
        <v>7.3981240057079001</v>
      </c>
      <c r="O310" s="43">
        <v>15.644226504213</v>
      </c>
      <c r="Q310" s="33" t="s">
        <v>221</v>
      </c>
      <c r="R310" s="43">
        <v>6.9245060410391996</v>
      </c>
      <c r="S310" s="43">
        <v>12.2500870299426</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8.1070363087055899</v>
      </c>
      <c r="AE310">
        <f t="shared" si="41"/>
        <v>8.1967504305307308</v>
      </c>
      <c r="AF310">
        <f t="shared" si="42"/>
        <v>8.4396321063857496</v>
      </c>
      <c r="AG310">
        <f t="shared" si="43"/>
        <v>8.1605897306422008</v>
      </c>
      <c r="AI310">
        <f t="shared" si="44"/>
        <v>7.4831198485310999</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13.5711441917156</v>
      </c>
      <c r="AS310">
        <f t="shared" si="46"/>
        <v>14.000761130242401</v>
      </c>
      <c r="AT310">
        <f t="shared" si="47"/>
        <v>15.243432174097901</v>
      </c>
      <c r="AU310">
        <f t="shared" si="48"/>
        <v>18.1774470437805</v>
      </c>
      <c r="AW310">
        <f t="shared" si="49"/>
        <v>14.898705939564101</v>
      </c>
    </row>
    <row r="311" spans="1:49" x14ac:dyDescent="0.3">
      <c r="A311" s="33" t="s">
        <v>254</v>
      </c>
      <c r="B311" s="37">
        <v>8.0130341808660095</v>
      </c>
      <c r="C311" s="37">
        <v>13.4095521055656</v>
      </c>
      <c r="E311" s="33" t="s">
        <v>254</v>
      </c>
      <c r="F311" s="43">
        <v>7.8160431201698</v>
      </c>
      <c r="G311" s="43">
        <v>12.522096155839099</v>
      </c>
      <c r="I311" s="33" t="s">
        <v>254</v>
      </c>
      <c r="J311" s="37">
        <v>8.0898344925631491</v>
      </c>
      <c r="K311" s="37">
        <v>13.5209439615007</v>
      </c>
      <c r="M311" s="33" t="s">
        <v>254</v>
      </c>
      <c r="N311" s="43">
        <v>8.2683276816679392</v>
      </c>
      <c r="O311" s="43">
        <v>13.2309312928531</v>
      </c>
      <c r="Q311" s="33" t="s">
        <v>254</v>
      </c>
      <c r="R311" s="43">
        <v>7.5315240915908399</v>
      </c>
      <c r="S311" s="43">
        <v>12.380892304107499</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8.1336675196325192</v>
      </c>
      <c r="AE311">
        <f t="shared" si="41"/>
        <v>8.0929898572155601</v>
      </c>
      <c r="AF311">
        <f t="shared" si="42"/>
        <v>8.4498824895185702</v>
      </c>
      <c r="AG311">
        <f t="shared" si="43"/>
        <v>7.9707496419405297</v>
      </c>
      <c r="AI311">
        <f t="shared" si="44"/>
        <v>7.0739113313755002</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10.572199668788</v>
      </c>
      <c r="AS311">
        <f t="shared" si="46"/>
        <v>10.782732507723599</v>
      </c>
      <c r="AT311">
        <f t="shared" si="47"/>
        <v>12.541017855777801</v>
      </c>
      <c r="AU311">
        <f t="shared" si="48"/>
        <v>11.7802009865248</v>
      </c>
      <c r="AW311">
        <f t="shared" si="49"/>
        <v>10.1385637130441</v>
      </c>
    </row>
    <row r="312" spans="1:49" x14ac:dyDescent="0.3">
      <c r="A312" s="33" t="s">
        <v>266</v>
      </c>
      <c r="B312" s="37">
        <v>8.5706253081222705</v>
      </c>
      <c r="C312" s="37">
        <v>12.2285691107429</v>
      </c>
      <c r="E312" s="33" t="s">
        <v>266</v>
      </c>
      <c r="F312" s="43">
        <v>8.2503964027388204</v>
      </c>
      <c r="G312" s="43">
        <v>12.819933718504</v>
      </c>
      <c r="I312" s="33" t="s">
        <v>266</v>
      </c>
      <c r="J312" s="37">
        <v>8.4383598861753697</v>
      </c>
      <c r="K312" s="37">
        <v>13.0215470936919</v>
      </c>
      <c r="M312" s="33" t="s">
        <v>266</v>
      </c>
      <c r="N312" s="43">
        <v>8.1548646403098992</v>
      </c>
      <c r="O312" s="43">
        <v>13.558820411133301</v>
      </c>
      <c r="Q312" s="33" t="s">
        <v>266</v>
      </c>
      <c r="R312" s="43">
        <v>7.7929525732343299</v>
      </c>
      <c r="S312" s="43">
        <v>12.423419881328201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7.3924779080358896</v>
      </c>
      <c r="AE312">
        <f t="shared" si="41"/>
        <v>7.2442198744278201</v>
      </c>
      <c r="AF312">
        <f t="shared" si="42"/>
        <v>7.6934491405062699</v>
      </c>
      <c r="AG312">
        <f t="shared" si="43"/>
        <v>7.5651441665648598</v>
      </c>
      <c r="AI312">
        <f t="shared" si="44"/>
        <v>6.9986728303232804</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13.6045655240674</v>
      </c>
      <c r="AS312">
        <f t="shared" si="46"/>
        <v>10.4072548067591</v>
      </c>
      <c r="AT312">
        <f t="shared" si="47"/>
        <v>11.4329085773795</v>
      </c>
      <c r="AU312">
        <f t="shared" si="48"/>
        <v>11.52502578883</v>
      </c>
      <c r="AW312">
        <f t="shared" si="49"/>
        <v>10.272355631536101</v>
      </c>
    </row>
    <row r="313" spans="1:49" x14ac:dyDescent="0.3">
      <c r="A313" s="33" t="s">
        <v>272</v>
      </c>
      <c r="B313" s="37">
        <v>8.2670239452627499</v>
      </c>
      <c r="C313" s="37">
        <v>23.181116744669801</v>
      </c>
      <c r="E313" s="33" t="s">
        <v>272</v>
      </c>
      <c r="F313" s="43">
        <v>7.8846645742516701</v>
      </c>
      <c r="G313" s="43">
        <v>22.385445294013</v>
      </c>
      <c r="I313" s="33" t="s">
        <v>272</v>
      </c>
      <c r="J313" s="37">
        <v>8.2920067712339804</v>
      </c>
      <c r="K313" s="37">
        <v>24.708968298950001</v>
      </c>
      <c r="M313" s="33" t="s">
        <v>272</v>
      </c>
      <c r="N313" s="43">
        <v>8.2836530474434902</v>
      </c>
      <c r="O313" s="43">
        <v>24.836976358013501</v>
      </c>
      <c r="Q313" s="33" t="s">
        <v>272</v>
      </c>
      <c r="R313" s="43">
        <v>7.4980708301566299</v>
      </c>
      <c r="S313" s="43">
        <v>23.653495788098301</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8.4471482248685792</v>
      </c>
      <c r="AE313">
        <f t="shared" si="41"/>
        <v>8.2291504750953504</v>
      </c>
      <c r="AF313">
        <f t="shared" si="42"/>
        <v>8.8967876346548405</v>
      </c>
      <c r="AG313">
        <f t="shared" si="43"/>
        <v>8.3660107880097101</v>
      </c>
      <c r="AI313">
        <f t="shared" si="44"/>
        <v>7.8180485685649304</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12.8068440857989</v>
      </c>
      <c r="AS313">
        <f t="shared" si="46"/>
        <v>12.565881791060001</v>
      </c>
      <c r="AT313">
        <f t="shared" si="47"/>
        <v>12.951964532903199</v>
      </c>
      <c r="AU313">
        <f t="shared" si="48"/>
        <v>12.246004155516699</v>
      </c>
      <c r="AW313">
        <f t="shared" si="49"/>
        <v>11.648845070230699</v>
      </c>
    </row>
    <row r="314" spans="1:49" x14ac:dyDescent="0.3">
      <c r="A314" s="33" t="s">
        <v>296</v>
      </c>
      <c r="B314" s="37">
        <v>8.8117066828463297</v>
      </c>
      <c r="C314" s="37">
        <v>21.156521572214999</v>
      </c>
      <c r="E314" s="33" t="s">
        <v>296</v>
      </c>
      <c r="F314" s="43">
        <v>8.5069940396545505</v>
      </c>
      <c r="G314" s="43">
        <v>22.854955939518099</v>
      </c>
      <c r="I314" s="33" t="s">
        <v>296</v>
      </c>
      <c r="J314" s="37">
        <v>8.9658859772475896</v>
      </c>
      <c r="K314" s="37">
        <v>23.195405359673799</v>
      </c>
      <c r="M314" s="33" t="s">
        <v>296</v>
      </c>
      <c r="N314" s="43">
        <v>8.3900529580847998</v>
      </c>
      <c r="O314" s="43">
        <v>22.8916973983543</v>
      </c>
      <c r="Q314" s="33" t="s">
        <v>296</v>
      </c>
      <c r="R314" s="43">
        <v>7.57887645020908</v>
      </c>
      <c r="S314" s="43">
        <v>22.288819780041901</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7.9111469442396896</v>
      </c>
      <c r="AE314">
        <f t="shared" si="41"/>
        <v>8.1586979034206504</v>
      </c>
      <c r="AF314">
        <f t="shared" si="42"/>
        <v>8.3031160988838302</v>
      </c>
      <c r="AG314">
        <f t="shared" si="43"/>
        <v>8.4375870712913397</v>
      </c>
      <c r="AI314">
        <f t="shared" si="44"/>
        <v>7.50713925163575</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14.344200426013201</v>
      </c>
      <c r="AS314">
        <f t="shared" si="46"/>
        <v>13.144468017021</v>
      </c>
      <c r="AT314">
        <f t="shared" si="47"/>
        <v>14.6535185283147</v>
      </c>
      <c r="AU314">
        <f t="shared" si="48"/>
        <v>15.2450652146584</v>
      </c>
      <c r="AW314">
        <f t="shared" si="49"/>
        <v>13.581439431647</v>
      </c>
    </row>
    <row r="315" spans="1:49" x14ac:dyDescent="0.3">
      <c r="A315" s="33" t="s">
        <v>312</v>
      </c>
      <c r="B315" s="37">
        <v>7.8922618886579103</v>
      </c>
      <c r="C315" s="37">
        <v>11.6088712123495</v>
      </c>
      <c r="E315" s="33" t="s">
        <v>312</v>
      </c>
      <c r="F315" s="43">
        <v>7.6068827877507896</v>
      </c>
      <c r="G315" s="43">
        <v>11.3255007894749</v>
      </c>
      <c r="I315" s="33" t="s">
        <v>312</v>
      </c>
      <c r="J315" s="37">
        <v>7.8139357420907496</v>
      </c>
      <c r="K315" s="37">
        <v>11.8857406296737</v>
      </c>
      <c r="M315" s="33" t="s">
        <v>312</v>
      </c>
      <c r="N315" s="43">
        <v>7.7724335314135304</v>
      </c>
      <c r="O315" s="43">
        <v>12.0983854459004</v>
      </c>
      <c r="Q315" s="33" t="s">
        <v>312</v>
      </c>
      <c r="R315" s="43">
        <v>7.2192341242536298</v>
      </c>
      <c r="S315" s="43">
        <v>10.9246630121982</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8.2217091390122192</v>
      </c>
      <c r="AE315">
        <f t="shared" si="41"/>
        <v>8.0421503960213698</v>
      </c>
      <c r="AF315">
        <f t="shared" si="42"/>
        <v>8.6935302644040302</v>
      </c>
      <c r="AG315">
        <f t="shared" si="43"/>
        <v>8.6340375193558199</v>
      </c>
      <c r="AI315">
        <f t="shared" si="44"/>
        <v>7.6259277615364303</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12.8784283091241</v>
      </c>
      <c r="AS315">
        <f t="shared" si="46"/>
        <v>12.836356201047201</v>
      </c>
      <c r="AT315">
        <f t="shared" si="47"/>
        <v>13.674674948233699</v>
      </c>
      <c r="AU315">
        <f t="shared" si="48"/>
        <v>12.969806689423001</v>
      </c>
      <c r="AW315">
        <f t="shared" si="49"/>
        <v>11.183137364946401</v>
      </c>
    </row>
    <row r="316" spans="1:49" x14ac:dyDescent="0.3">
      <c r="A316" s="33" t="s">
        <v>345</v>
      </c>
      <c r="B316" s="37">
        <v>8.4445152641929404</v>
      </c>
      <c r="C316" s="37">
        <v>19.537282323377401</v>
      </c>
      <c r="E316" s="33" t="s">
        <v>345</v>
      </c>
      <c r="F316" s="43">
        <v>8.2660408056863002</v>
      </c>
      <c r="G316" s="43">
        <v>18.862809064793002</v>
      </c>
      <c r="I316" s="33" t="s">
        <v>345</v>
      </c>
      <c r="J316" s="37">
        <v>8.5225146674111496</v>
      </c>
      <c r="K316" s="37">
        <v>19.878591143122001</v>
      </c>
      <c r="M316" s="33" t="s">
        <v>345</v>
      </c>
      <c r="N316" s="43">
        <v>8.2643745795001493</v>
      </c>
      <c r="O316" s="43">
        <v>19.787821947860699</v>
      </c>
      <c r="Q316" s="33" t="s">
        <v>345</v>
      </c>
      <c r="R316" s="43">
        <v>7.4312376155975404</v>
      </c>
      <c r="S316" s="43">
        <v>18.594605378733</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8.3496668450446805</v>
      </c>
      <c r="AE316">
        <f t="shared" si="41"/>
        <v>8.5208507294387097</v>
      </c>
      <c r="AF316">
        <f t="shared" si="42"/>
        <v>8.7033346167722794</v>
      </c>
      <c r="AG316">
        <f t="shared" si="43"/>
        <v>8.3943815145870992</v>
      </c>
      <c r="AI316">
        <f t="shared" si="44"/>
        <v>7.70110926915474</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14.203043834445401</v>
      </c>
      <c r="AS316">
        <f t="shared" si="46"/>
        <v>15.6576548991381</v>
      </c>
      <c r="AT316">
        <f t="shared" si="47"/>
        <v>13.530188177818699</v>
      </c>
      <c r="AU316">
        <f t="shared" si="48"/>
        <v>12.8145568763562</v>
      </c>
      <c r="AW316">
        <f t="shared" si="49"/>
        <v>12.309046580656</v>
      </c>
    </row>
    <row r="317" spans="1:49" x14ac:dyDescent="0.3">
      <c r="A317" s="33" t="s">
        <v>6</v>
      </c>
      <c r="B317" s="37">
        <v>8.2690002504496292</v>
      </c>
      <c r="C317" s="37">
        <v>18.996749540036799</v>
      </c>
      <c r="E317" s="33" t="s">
        <v>6</v>
      </c>
      <c r="F317" s="43">
        <v>7.8856467861703603</v>
      </c>
      <c r="G317" s="43">
        <v>16.448987509403</v>
      </c>
      <c r="I317" s="33" t="s">
        <v>6</v>
      </c>
      <c r="J317" s="37">
        <v>8.2061222852057298</v>
      </c>
      <c r="K317" s="37">
        <v>19.697178882856299</v>
      </c>
      <c r="M317" s="33" t="s">
        <v>6</v>
      </c>
      <c r="N317" s="43">
        <v>8.1444520687680395</v>
      </c>
      <c r="O317" s="43">
        <v>19.016704702943802</v>
      </c>
      <c r="Q317" s="33" t="s">
        <v>6</v>
      </c>
      <c r="R317" s="43">
        <v>7.4106974218276997</v>
      </c>
      <c r="S317" s="43">
        <v>17.978842512218101</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8.5666278270691798</v>
      </c>
      <c r="AE317">
        <f t="shared" si="41"/>
        <v>8.4749985470747706</v>
      </c>
      <c r="AF317">
        <f t="shared" si="42"/>
        <v>8.6859623270931294</v>
      </c>
      <c r="AG317">
        <f t="shared" si="43"/>
        <v>8.1122896328129599</v>
      </c>
      <c r="AI317">
        <f t="shared" si="44"/>
        <v>7.6291645794749199</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12.9314846843934</v>
      </c>
      <c r="AS317">
        <f t="shared" si="46"/>
        <v>14.855359336503501</v>
      </c>
      <c r="AT317">
        <f t="shared" si="47"/>
        <v>14.6011739930427</v>
      </c>
      <c r="AU317">
        <f t="shared" si="48"/>
        <v>14.569788773222101</v>
      </c>
      <c r="AW317">
        <f t="shared" si="49"/>
        <v>13.4011882892401</v>
      </c>
    </row>
    <row r="318" spans="1:49" x14ac:dyDescent="0.3">
      <c r="A318" s="33" t="s">
        <v>11</v>
      </c>
      <c r="B318" s="37">
        <v>8.5592332632135495</v>
      </c>
      <c r="C318" s="37">
        <v>25.243241764713598</v>
      </c>
      <c r="E318" s="33" t="s">
        <v>11</v>
      </c>
      <c r="F318" s="43">
        <v>8.3260114170498003</v>
      </c>
      <c r="G318" s="43">
        <v>23.191140224407398</v>
      </c>
      <c r="I318" s="33" t="s">
        <v>11</v>
      </c>
      <c r="J318" s="37">
        <v>8.4214707966243694</v>
      </c>
      <c r="K318" s="37">
        <v>25.494495502601101</v>
      </c>
      <c r="M318" s="33" t="s">
        <v>11</v>
      </c>
      <c r="N318" s="43">
        <v>8.3050092387215706</v>
      </c>
      <c r="O318" s="43">
        <v>25.6177426334126</v>
      </c>
      <c r="Q318" s="33" t="s">
        <v>11</v>
      </c>
      <c r="R318" s="43">
        <v>7.1865689321869901</v>
      </c>
      <c r="S318" s="43">
        <v>23.689281372798501</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7.9070111616583398</v>
      </c>
      <c r="AE318">
        <f t="shared" si="41"/>
        <v>8.1786977124305498</v>
      </c>
      <c r="AF318">
        <f t="shared" si="42"/>
        <v>8.2216113700453999</v>
      </c>
      <c r="AG318">
        <f t="shared" si="43"/>
        <v>8.2720760536151605</v>
      </c>
      <c r="AI318">
        <f t="shared" si="44"/>
        <v>7.5000503738860997</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26.364727238311499</v>
      </c>
      <c r="AS318">
        <f t="shared" si="46"/>
        <v>24.379854643845299</v>
      </c>
      <c r="AT318">
        <f t="shared" si="47"/>
        <v>17.534601554825699</v>
      </c>
      <c r="AU318">
        <f t="shared" si="48"/>
        <v>16.320405301345598</v>
      </c>
      <c r="AW318">
        <f t="shared" si="49"/>
        <v>12.366817863781099</v>
      </c>
    </row>
    <row r="319" spans="1:49" x14ac:dyDescent="0.3">
      <c r="A319" s="33" t="s">
        <v>68</v>
      </c>
      <c r="B319" s="37">
        <v>9.1526846207320993</v>
      </c>
      <c r="C319" s="37">
        <v>20.0806789186564</v>
      </c>
      <c r="E319" s="33" t="s">
        <v>68</v>
      </c>
      <c r="F319" s="43">
        <v>8.7397401176309693</v>
      </c>
      <c r="G319" s="43">
        <v>19.776449498285999</v>
      </c>
      <c r="I319" s="33" t="s">
        <v>68</v>
      </c>
      <c r="J319" s="37">
        <v>9.0830605714237294</v>
      </c>
      <c r="K319" s="37">
        <v>20.942108351772401</v>
      </c>
      <c r="M319" s="33" t="s">
        <v>68</v>
      </c>
      <c r="N319" s="43">
        <v>8.6866324822278607</v>
      </c>
      <c r="O319" s="43">
        <v>20.6689485589893</v>
      </c>
      <c r="Q319" s="33" t="s">
        <v>68</v>
      </c>
      <c r="R319" s="43">
        <v>7.6974762572852304</v>
      </c>
      <c r="S319" s="43">
        <v>19.2790920596943</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8.1084610282512006</v>
      </c>
      <c r="AE319">
        <f t="shared" si="41"/>
        <v>7.7392061436240596</v>
      </c>
      <c r="AF319">
        <f t="shared" si="42"/>
        <v>8.1478549152027995</v>
      </c>
      <c r="AG319">
        <f t="shared" si="43"/>
        <v>8.1133388988574193</v>
      </c>
      <c r="AI319">
        <f t="shared" si="44"/>
        <v>7.3807962578847803</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12.417387389144301</v>
      </c>
      <c r="AS319">
        <f t="shared" si="46"/>
        <v>13.798634241859</v>
      </c>
      <c r="AT319">
        <f t="shared" si="47"/>
        <v>14.0781936319749</v>
      </c>
      <c r="AU319">
        <f t="shared" si="48"/>
        <v>12.8902797864489</v>
      </c>
      <c r="AW319">
        <f t="shared" si="49"/>
        <v>11.473814836201999</v>
      </c>
    </row>
    <row r="320" spans="1:49" x14ac:dyDescent="0.3">
      <c r="A320" s="33" t="s">
        <v>78</v>
      </c>
      <c r="B320" s="37">
        <v>8.6337332057031304</v>
      </c>
      <c r="C320" s="37">
        <v>11.0246857420782</v>
      </c>
      <c r="E320" s="33" t="s">
        <v>78</v>
      </c>
      <c r="F320" s="43">
        <v>8.4800340056285197</v>
      </c>
      <c r="G320" s="43">
        <v>10.7137121035348</v>
      </c>
      <c r="I320" s="33" t="s">
        <v>78</v>
      </c>
      <c r="J320" s="37">
        <v>8.9133329976902207</v>
      </c>
      <c r="K320" s="37">
        <v>10.805434303687001</v>
      </c>
      <c r="M320" s="33" t="s">
        <v>78</v>
      </c>
      <c r="N320" s="43">
        <v>8.4406626234283397</v>
      </c>
      <c r="O320" s="43">
        <v>10.904687899042001</v>
      </c>
      <c r="Q320" s="33" t="s">
        <v>78</v>
      </c>
      <c r="R320" s="43">
        <v>7.8199431593862601</v>
      </c>
      <c r="S320" s="43">
        <v>10.1332807526609</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9.3139055615883208</v>
      </c>
      <c r="AE320">
        <f t="shared" si="41"/>
        <v>9.3346531854890404</v>
      </c>
      <c r="AF320">
        <f t="shared" si="42"/>
        <v>9.3154212396338298</v>
      </c>
      <c r="AG320">
        <f t="shared" si="43"/>
        <v>9.0911293399378099</v>
      </c>
      <c r="AI320">
        <f t="shared" si="44"/>
        <v>8.0309320211721893</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15.414342437191101</v>
      </c>
      <c r="AS320">
        <f t="shared" si="46"/>
        <v>14.385642884581699</v>
      </c>
      <c r="AT320">
        <f t="shared" si="47"/>
        <v>14.9847655005584</v>
      </c>
      <c r="AU320">
        <f t="shared" si="48"/>
        <v>14.130567463748701</v>
      </c>
      <c r="AW320">
        <f t="shared" si="49"/>
        <v>13.814017856408499</v>
      </c>
    </row>
    <row r="321" spans="1:49" x14ac:dyDescent="0.3">
      <c r="A321" s="33" t="s">
        <v>139</v>
      </c>
      <c r="B321" s="37">
        <v>8.49614180152256</v>
      </c>
      <c r="C321" s="37">
        <v>17.199122503348899</v>
      </c>
      <c r="E321" s="33" t="s">
        <v>139</v>
      </c>
      <c r="F321" s="43">
        <v>8.4763865663732503</v>
      </c>
      <c r="G321" s="43">
        <v>17.525215057213899</v>
      </c>
      <c r="I321" s="33" t="s">
        <v>139</v>
      </c>
      <c r="J321" s="37">
        <v>8.7069692843290305</v>
      </c>
      <c r="K321" s="37">
        <v>17.5751891715563</v>
      </c>
      <c r="M321" s="33" t="s">
        <v>139</v>
      </c>
      <c r="N321" s="43">
        <v>8.4836853384998001</v>
      </c>
      <c r="O321" s="43">
        <v>17.490823974448901</v>
      </c>
      <c r="Q321" s="33" t="s">
        <v>139</v>
      </c>
      <c r="R321" s="43">
        <v>7.6599147055995704</v>
      </c>
      <c r="S321" s="43">
        <v>16.860387957752199</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9.6889737171628596</v>
      </c>
      <c r="AE321">
        <f t="shared" si="41"/>
        <v>9.4655513245407796</v>
      </c>
      <c r="AF321">
        <f t="shared" si="42"/>
        <v>9.8621778350589508</v>
      </c>
      <c r="AG321">
        <f t="shared" si="43"/>
        <v>9.1886807214328208</v>
      </c>
      <c r="AI321">
        <f t="shared" si="44"/>
        <v>8.4502887736026508</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19.822117510435</v>
      </c>
      <c r="AS321">
        <f t="shared" si="46"/>
        <v>19.686491358693701</v>
      </c>
      <c r="AT321">
        <f t="shared" si="47"/>
        <v>22.841128667721399</v>
      </c>
      <c r="AU321">
        <f t="shared" si="48"/>
        <v>21.254160280585399</v>
      </c>
      <c r="AW321">
        <f t="shared" si="49"/>
        <v>18.6232888282414</v>
      </c>
    </row>
    <row r="322" spans="1:49" x14ac:dyDescent="0.3">
      <c r="A322" s="33" t="s">
        <v>174</v>
      </c>
      <c r="B322" s="37">
        <v>8.5377226283934604</v>
      </c>
      <c r="C322" s="37">
        <v>27.342616029026502</v>
      </c>
      <c r="E322" s="33" t="s">
        <v>174</v>
      </c>
      <c r="F322" s="43">
        <v>8.4784940714447501</v>
      </c>
      <c r="G322" s="43">
        <v>27.5431704278948</v>
      </c>
      <c r="I322" s="33" t="s">
        <v>174</v>
      </c>
      <c r="J322" s="37">
        <v>8.7583907463354294</v>
      </c>
      <c r="K322" s="37">
        <v>27.6701951600656</v>
      </c>
      <c r="M322" s="33" t="s">
        <v>174</v>
      </c>
      <c r="N322" s="43">
        <v>8.2971143681731707</v>
      </c>
      <c r="O322" s="43">
        <v>27.2630333986565</v>
      </c>
      <c r="Q322" s="33" t="s">
        <v>174</v>
      </c>
      <c r="R322" s="43">
        <v>7.5665940446314002</v>
      </c>
      <c r="S322" s="43">
        <v>26.2834053713053</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7.9655564995455901</v>
      </c>
      <c r="AE322">
        <f t="shared" si="41"/>
        <v>7.6622427356676699</v>
      </c>
      <c r="AF322">
        <f t="shared" si="42"/>
        <v>7.9018652996300904</v>
      </c>
      <c r="AG322">
        <f t="shared" si="43"/>
        <v>7.7134730889522398</v>
      </c>
      <c r="AI322">
        <f t="shared" si="44"/>
        <v>7.0611013624928596</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11.8876277718933</v>
      </c>
      <c r="AS322">
        <f t="shared" si="46"/>
        <v>12.1266099291483</v>
      </c>
      <c r="AT322">
        <f t="shared" si="47"/>
        <v>19.2197941262122</v>
      </c>
      <c r="AU322">
        <f t="shared" si="48"/>
        <v>12.377767739407799</v>
      </c>
      <c r="AW322">
        <f t="shared" si="49"/>
        <v>11.420420015579101</v>
      </c>
    </row>
    <row r="323" spans="1:49" x14ac:dyDescent="0.3">
      <c r="A323" s="33" t="s">
        <v>316</v>
      </c>
      <c r="B323" s="37">
        <v>7.2288835924751504</v>
      </c>
      <c r="C323" s="37">
        <v>12.2164799231037</v>
      </c>
      <c r="E323" s="33" t="s">
        <v>316</v>
      </c>
      <c r="F323" s="43">
        <v>7.1162838791118999</v>
      </c>
      <c r="G323" s="43">
        <v>11.372713007551299</v>
      </c>
      <c r="I323" s="33" t="s">
        <v>316</v>
      </c>
      <c r="J323" s="37">
        <v>7.2925548470878097</v>
      </c>
      <c r="K323" s="37">
        <v>12.4206843505442</v>
      </c>
      <c r="M323" s="33" t="s">
        <v>316</v>
      </c>
      <c r="N323" s="43">
        <v>7.3081403309047799</v>
      </c>
      <c r="O323" s="43">
        <v>12.702264755251001</v>
      </c>
      <c r="Q323" s="33" t="s">
        <v>316</v>
      </c>
      <c r="R323" s="43">
        <v>6.6247809968685898</v>
      </c>
      <c r="S323" s="43">
        <v>11.45952255668</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8.3839244698933904</v>
      </c>
      <c r="AE323">
        <f t="shared" ref="AE323:AE363" si="51">VLOOKUP($AA323,$E$4:$F$364,2,FALSE)</f>
        <v>8.7112385838699904</v>
      </c>
      <c r="AF323">
        <f t="shared" ref="AF323:AF363" si="52">VLOOKUP($AA323,$I$4:$J$364,2,FALSE)</f>
        <v>8.8642182946439192</v>
      </c>
      <c r="AG323">
        <f t="shared" ref="AG323:AG363" si="53">VLOOKUP($AA323,$M$4:$N$364,2,FALSE)</f>
        <v>8.3346063198394198</v>
      </c>
      <c r="AI323">
        <f t="shared" ref="AI323:AI363" si="54">VLOOKUP($AA323,$Q$4:$R$364,2,FALSE)</f>
        <v>7.7225452417492502</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14.339410766092801</v>
      </c>
      <c r="AS323">
        <f t="shared" ref="AS323:AS363" si="56">VLOOKUP($AO323,$E$4:$G$364,3,FALSE)</f>
        <v>12.0576127331901</v>
      </c>
      <c r="AT323">
        <f t="shared" ref="AT323:AT363" si="57">VLOOKUP($AO323,$I$4:$K$364,3,FALSE)</f>
        <v>11.917473317349</v>
      </c>
      <c r="AU323">
        <f t="shared" ref="AU323:AU363" si="58">VLOOKUP($AO323,$M$4:$O$364,3,FALSE)</f>
        <v>12.257389025408401</v>
      </c>
      <c r="AW323">
        <f t="shared" ref="AW323:AW363" si="59">VLOOKUP($AO323,$Q$4:$S$364,3,FALSE)</f>
        <v>11.3581330111212</v>
      </c>
    </row>
    <row r="324" spans="1:49" x14ac:dyDescent="0.3">
      <c r="A324" s="33" t="s">
        <v>25</v>
      </c>
      <c r="B324" s="37">
        <v>9.0289042895269596</v>
      </c>
      <c r="C324" s="37">
        <v>18.164154594468499</v>
      </c>
      <c r="E324" s="33" t="s">
        <v>25</v>
      </c>
      <c r="F324" s="43">
        <v>8.7321970639462592</v>
      </c>
      <c r="G324" s="43">
        <v>17.802868843287499</v>
      </c>
      <c r="I324" s="33" t="s">
        <v>25</v>
      </c>
      <c r="J324" s="37">
        <v>9.1554519062887607</v>
      </c>
      <c r="K324" s="37">
        <v>19.126086447215901</v>
      </c>
      <c r="M324" s="33" t="s">
        <v>25</v>
      </c>
      <c r="N324" s="43">
        <v>8.8732449865842202</v>
      </c>
      <c r="O324" s="43">
        <v>19.790523448898401</v>
      </c>
      <c r="Q324" s="33" t="s">
        <v>25</v>
      </c>
      <c r="R324" s="43">
        <v>7.9437985949321597</v>
      </c>
      <c r="S324" s="43">
        <v>16.357424591493398</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8.7222927334339992</v>
      </c>
      <c r="AE324">
        <f t="shared" si="51"/>
        <v>8.2638342615152602</v>
      </c>
      <c r="AF324">
        <f t="shared" si="52"/>
        <v>8.6416667265751297</v>
      </c>
      <c r="AG324">
        <f t="shared" si="53"/>
        <v>8.8107516767523695</v>
      </c>
      <c r="AI324">
        <f t="shared" si="54"/>
        <v>7.5224998397698597</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12.453802344479399</v>
      </c>
      <c r="AS324">
        <f t="shared" si="56"/>
        <v>11.905895524706899</v>
      </c>
      <c r="AT324">
        <f t="shared" si="57"/>
        <v>14.500237293209199</v>
      </c>
      <c r="AU324">
        <f t="shared" si="58"/>
        <v>11.877011877358701</v>
      </c>
      <c r="AW324">
        <f t="shared" si="59"/>
        <v>10.146395463643399</v>
      </c>
    </row>
    <row r="325" spans="1:49" x14ac:dyDescent="0.3">
      <c r="A325" s="33" t="s">
        <v>348</v>
      </c>
      <c r="B325" s="37">
        <v>7.5633475878958096</v>
      </c>
      <c r="C325" s="37">
        <v>12.461843715725401</v>
      </c>
      <c r="E325" s="33" t="s">
        <v>348</v>
      </c>
      <c r="F325" s="43">
        <v>7.2633821896399304</v>
      </c>
      <c r="G325" s="43">
        <v>12.683347761113501</v>
      </c>
      <c r="I325" s="33" t="s">
        <v>348</v>
      </c>
      <c r="J325" s="37">
        <v>7.5344349544757101</v>
      </c>
      <c r="K325" s="37">
        <v>12.537254567575699</v>
      </c>
      <c r="M325" s="33" t="s">
        <v>348</v>
      </c>
      <c r="N325" s="43">
        <v>7.4848912997857502</v>
      </c>
      <c r="O325" s="43">
        <v>12.277013936226</v>
      </c>
      <c r="Q325" s="33" t="s">
        <v>348</v>
      </c>
      <c r="R325" s="43">
        <v>6.8662543860146199</v>
      </c>
      <c r="S325" s="43">
        <v>10.543491845450699</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9.1301669596539092</v>
      </c>
      <c r="AE325">
        <f t="shared" si="51"/>
        <v>9.0557285020993508</v>
      </c>
      <c r="AF325">
        <f t="shared" si="52"/>
        <v>9.32030188173864</v>
      </c>
      <c r="AG325">
        <f t="shared" si="53"/>
        <v>9.3065625940753307</v>
      </c>
      <c r="AI325">
        <f t="shared" si="54"/>
        <v>8.4302257764780801</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17.423448434284001</v>
      </c>
      <c r="AS325">
        <f t="shared" si="56"/>
        <v>16.426704296939299</v>
      </c>
      <c r="AT325">
        <f t="shared" si="57"/>
        <v>29.6327289453581</v>
      </c>
      <c r="AU325">
        <f t="shared" si="58"/>
        <v>29.333768263911299</v>
      </c>
      <c r="AW325">
        <f t="shared" si="59"/>
        <v>26.705864590492698</v>
      </c>
    </row>
    <row r="326" spans="1:49" x14ac:dyDescent="0.3">
      <c r="A326" s="33" t="s">
        <v>1289</v>
      </c>
      <c r="B326" s="37">
        <v>7.8872782543865503</v>
      </c>
      <c r="C326" s="37">
        <v>12.2634890237993</v>
      </c>
      <c r="E326" s="33" t="s">
        <v>1289</v>
      </c>
      <c r="F326" s="43">
        <v>7.8315450628494103</v>
      </c>
      <c r="G326" s="43">
        <v>11.9043876633281</v>
      </c>
      <c r="I326" s="33" t="s">
        <v>1289</v>
      </c>
      <c r="J326" s="37">
        <v>8.2772580425332993</v>
      </c>
      <c r="K326" s="37">
        <v>14.423239630939101</v>
      </c>
      <c r="M326" s="33" t="s">
        <v>1289</v>
      </c>
      <c r="N326" s="43">
        <v>7.6660950168158397</v>
      </c>
      <c r="O326" s="43">
        <v>13.426942664997</v>
      </c>
      <c r="Q326" s="33" t="s">
        <v>1289</v>
      </c>
      <c r="R326" s="43">
        <v>6.8869617279383899</v>
      </c>
      <c r="S326" s="43">
        <v>11.111846581360201</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7.8872782543865503</v>
      </c>
      <c r="AE326">
        <f t="shared" si="51"/>
        <v>7.8315450628494103</v>
      </c>
      <c r="AF326">
        <f t="shared" si="52"/>
        <v>8.2772580425332993</v>
      </c>
      <c r="AG326">
        <f t="shared" si="53"/>
        <v>7.6660950168158397</v>
      </c>
      <c r="AI326">
        <f t="shared" si="54"/>
        <v>6.8869617279383899</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12.2634890237993</v>
      </c>
      <c r="AS326">
        <f t="shared" si="56"/>
        <v>11.9043876633281</v>
      </c>
      <c r="AT326">
        <f t="shared" si="57"/>
        <v>14.423239630939101</v>
      </c>
      <c r="AU326">
        <f t="shared" si="58"/>
        <v>13.426942664997</v>
      </c>
      <c r="AW326">
        <f t="shared" si="59"/>
        <v>11.111846581360201</v>
      </c>
    </row>
    <row r="327" spans="1:49" x14ac:dyDescent="0.3">
      <c r="A327" s="33" t="s">
        <v>73</v>
      </c>
      <c r="B327" s="37">
        <v>9.8090682535551892</v>
      </c>
      <c r="C327" s="37">
        <v>34.722876086004703</v>
      </c>
      <c r="E327" s="33" t="s">
        <v>73</v>
      </c>
      <c r="F327" s="43">
        <v>9.7434980269528495</v>
      </c>
      <c r="G327" s="43">
        <v>35.477149404836901</v>
      </c>
      <c r="I327" s="33" t="s">
        <v>73</v>
      </c>
      <c r="J327" s="37">
        <v>10.173951029671599</v>
      </c>
      <c r="K327" s="37">
        <v>35.6989454269455</v>
      </c>
      <c r="M327" s="33" t="s">
        <v>73</v>
      </c>
      <c r="N327" s="43">
        <v>9.6286821369397195</v>
      </c>
      <c r="O327" s="43">
        <v>35.830308830818403</v>
      </c>
      <c r="Q327" s="33" t="s">
        <v>73</v>
      </c>
      <c r="R327" s="43">
        <v>8.9206855345890492</v>
      </c>
      <c r="S327" s="43">
        <v>35.870767220074399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7.92599282301983</v>
      </c>
      <c r="AE327">
        <f t="shared" si="51"/>
        <v>7.6818836011816396</v>
      </c>
      <c r="AF327">
        <f t="shared" si="52"/>
        <v>8.0565339436253893</v>
      </c>
      <c r="AG327">
        <f t="shared" si="53"/>
        <v>7.9012294823028899</v>
      </c>
      <c r="AI327">
        <f t="shared" si="54"/>
        <v>7.1245314639045203</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13.578838587462499</v>
      </c>
      <c r="AS327">
        <f t="shared" si="56"/>
        <v>12.9151984513116</v>
      </c>
      <c r="AT327">
        <f t="shared" si="57"/>
        <v>14.758321323586101</v>
      </c>
      <c r="AU327">
        <f t="shared" si="58"/>
        <v>14.2480699131584</v>
      </c>
      <c r="AW327">
        <f t="shared" si="59"/>
        <v>12.2987603870105</v>
      </c>
    </row>
    <row r="328" spans="1:49" x14ac:dyDescent="0.3">
      <c r="A328" s="33" t="s">
        <v>145</v>
      </c>
      <c r="B328" s="37">
        <v>12.8505729495658</v>
      </c>
      <c r="C328" s="37">
        <v>120</v>
      </c>
      <c r="E328" s="33" t="s">
        <v>145</v>
      </c>
      <c r="F328" s="43">
        <v>12.839199655765899</v>
      </c>
      <c r="G328" s="43">
        <v>120</v>
      </c>
      <c r="I328" s="33" t="s">
        <v>145</v>
      </c>
      <c r="J328" s="37">
        <v>38.914629834859603</v>
      </c>
      <c r="K328" s="37">
        <v>120</v>
      </c>
      <c r="M328" s="33" t="s">
        <v>145</v>
      </c>
      <c r="N328" s="43">
        <v>21.4509075214083</v>
      </c>
      <c r="O328" s="43">
        <v>120</v>
      </c>
      <c r="Q328" s="33" t="s">
        <v>145</v>
      </c>
      <c r="R328" s="43">
        <v>40.941743455246403</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11.047480098763801</v>
      </c>
      <c r="AE328">
        <f t="shared" si="51"/>
        <v>10.7221600327487</v>
      </c>
      <c r="AF328">
        <f t="shared" si="52"/>
        <v>11.0143002670457</v>
      </c>
      <c r="AG328">
        <f t="shared" si="53"/>
        <v>10.494865175878701</v>
      </c>
      <c r="AI328">
        <f t="shared" si="54"/>
        <v>9.7809914753249707</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23.900019507004799</v>
      </c>
      <c r="AS328">
        <f t="shared" si="56"/>
        <v>22.923764896074399</v>
      </c>
      <c r="AT328">
        <f t="shared" si="57"/>
        <v>23.501600785912199</v>
      </c>
      <c r="AU328">
        <f t="shared" si="58"/>
        <v>23.787162588108401</v>
      </c>
      <c r="AW328">
        <f t="shared" si="59"/>
        <v>24.155927148783</v>
      </c>
    </row>
    <row r="329" spans="1:49" x14ac:dyDescent="0.3">
      <c r="A329" s="33" t="s">
        <v>191</v>
      </c>
      <c r="B329" s="37">
        <v>7.9437937329799597</v>
      </c>
      <c r="C329" s="37">
        <v>24.1144368981493</v>
      </c>
      <c r="E329" s="33" t="s">
        <v>191</v>
      </c>
      <c r="F329" s="43">
        <v>7.8803983443203904</v>
      </c>
      <c r="G329" s="43">
        <v>25.810368883715601</v>
      </c>
      <c r="I329" s="33" t="s">
        <v>191</v>
      </c>
      <c r="J329" s="37">
        <v>8.2652242079593492</v>
      </c>
      <c r="K329" s="37">
        <v>27.071737287361898</v>
      </c>
      <c r="M329" s="33" t="s">
        <v>191</v>
      </c>
      <c r="N329" s="43">
        <v>7.7425815927654602</v>
      </c>
      <c r="O329" s="43">
        <v>27.5155764838747</v>
      </c>
      <c r="Q329" s="33" t="s">
        <v>191</v>
      </c>
      <c r="R329" s="43">
        <v>7.0058121111014504</v>
      </c>
      <c r="S329" s="43">
        <v>24.661123504157601</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7.2077541994181296</v>
      </c>
      <c r="AE329">
        <f t="shared" si="51"/>
        <v>6.9425640297483504</v>
      </c>
      <c r="AF329">
        <f t="shared" si="52"/>
        <v>7.3936168154817699</v>
      </c>
      <c r="AG329">
        <f t="shared" si="53"/>
        <v>7.2000992743560301</v>
      </c>
      <c r="AI329">
        <f t="shared" si="54"/>
        <v>6.50354988284007</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12.756870584912701</v>
      </c>
      <c r="AS329">
        <f t="shared" si="56"/>
        <v>12.185672586965101</v>
      </c>
      <c r="AT329">
        <f t="shared" si="57"/>
        <v>14.2402532346863</v>
      </c>
      <c r="AU329">
        <f t="shared" si="58"/>
        <v>12.998701491791801</v>
      </c>
      <c r="AW329">
        <f t="shared" si="59"/>
        <v>10.870122821337199</v>
      </c>
    </row>
    <row r="330" spans="1:49" x14ac:dyDescent="0.3">
      <c r="A330" s="33" t="s">
        <v>204</v>
      </c>
      <c r="B330" s="37">
        <v>7.8749089370496499</v>
      </c>
      <c r="C330" s="37">
        <v>13.039989813832401</v>
      </c>
      <c r="E330" s="33" t="s">
        <v>204</v>
      </c>
      <c r="F330" s="43">
        <v>8.0260706020280796</v>
      </c>
      <c r="G330" s="43">
        <v>13.3164915150279</v>
      </c>
      <c r="I330" s="33" t="s">
        <v>204</v>
      </c>
      <c r="J330" s="37">
        <v>8.1335219173898405</v>
      </c>
      <c r="K330" s="37">
        <v>14.651614644843299</v>
      </c>
      <c r="M330" s="33" t="s">
        <v>204</v>
      </c>
      <c r="N330" s="43">
        <v>8.0270169567091205</v>
      </c>
      <c r="O330" s="43">
        <v>14.8494249107511</v>
      </c>
      <c r="Q330" s="33" t="s">
        <v>204</v>
      </c>
      <c r="R330" s="43">
        <v>7.3671559325421798</v>
      </c>
      <c r="S330" s="43">
        <v>12.3721717743864</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8.85527429385799</v>
      </c>
      <c r="AE330">
        <f t="shared" si="51"/>
        <v>8.3513490221818891</v>
      </c>
      <c r="AF330">
        <f t="shared" si="52"/>
        <v>9.1287979999562801</v>
      </c>
      <c r="AG330">
        <f t="shared" si="53"/>
        <v>8.4014045602502794</v>
      </c>
      <c r="AI330">
        <f t="shared" si="54"/>
        <v>7.5684717597547797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12.7408680106682</v>
      </c>
      <c r="AS330">
        <f t="shared" si="56"/>
        <v>11.727627712642899</v>
      </c>
      <c r="AT330">
        <f t="shared" si="57"/>
        <v>13.275802898364599</v>
      </c>
      <c r="AU330">
        <f t="shared" si="58"/>
        <v>13.4590338719182</v>
      </c>
      <c r="AW330">
        <f t="shared" si="59"/>
        <v>11.1145207743848</v>
      </c>
    </row>
    <row r="331" spans="1:49" x14ac:dyDescent="0.3">
      <c r="A331" s="33" t="s">
        <v>359</v>
      </c>
      <c r="B331" s="37">
        <v>7.8344866310517602</v>
      </c>
      <c r="C331" s="37">
        <v>11.980218174741101</v>
      </c>
      <c r="E331" s="33" t="s">
        <v>359</v>
      </c>
      <c r="F331" s="43">
        <v>7.6326219143693903</v>
      </c>
      <c r="G331" s="43">
        <v>11.589132008680799</v>
      </c>
      <c r="I331" s="33" t="s">
        <v>359</v>
      </c>
      <c r="J331" s="37">
        <v>8.0636235139225203</v>
      </c>
      <c r="K331" s="37">
        <v>12.719928651769999</v>
      </c>
      <c r="M331" s="33" t="s">
        <v>359</v>
      </c>
      <c r="N331" s="43">
        <v>8.0995763853880902</v>
      </c>
      <c r="O331" s="43">
        <v>12.527715124078</v>
      </c>
      <c r="Q331" s="33" t="s">
        <v>359</v>
      </c>
      <c r="R331" s="43">
        <v>7.1887704402656496</v>
      </c>
      <c r="S331" s="43">
        <v>11.266402436458501</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7.9789231161877598</v>
      </c>
      <c r="AE331">
        <f t="shared" si="51"/>
        <v>7.7878516626968004</v>
      </c>
      <c r="AF331">
        <f t="shared" si="52"/>
        <v>8.1753264616998305</v>
      </c>
      <c r="AG331">
        <f t="shared" si="53"/>
        <v>8.1200854394578794</v>
      </c>
      <c r="AI331">
        <f t="shared" si="54"/>
        <v>7.2666152367223296</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13.7437954577745</v>
      </c>
      <c r="AS331">
        <f t="shared" si="56"/>
        <v>11.8385999225071</v>
      </c>
      <c r="AT331">
        <f t="shared" si="57"/>
        <v>12.9760226222866</v>
      </c>
      <c r="AU331">
        <f t="shared" si="58"/>
        <v>12.810130156526</v>
      </c>
      <c r="AW331">
        <f t="shared" si="59"/>
        <v>11.020214687700699</v>
      </c>
    </row>
    <row r="332" spans="1:49" x14ac:dyDescent="0.3">
      <c r="A332" s="33" t="s">
        <v>240</v>
      </c>
      <c r="B332" s="37">
        <v>8.1070363087055899</v>
      </c>
      <c r="C332" s="37">
        <v>13.5711441917156</v>
      </c>
      <c r="E332" s="33" t="s">
        <v>240</v>
      </c>
      <c r="F332" s="43">
        <v>8.1967504305307308</v>
      </c>
      <c r="G332" s="43">
        <v>14.000761130242401</v>
      </c>
      <c r="I332" s="33" t="s">
        <v>240</v>
      </c>
      <c r="J332" s="37">
        <v>8.4396321063857496</v>
      </c>
      <c r="K332" s="37">
        <v>15.243432174097901</v>
      </c>
      <c r="M332" s="33" t="s">
        <v>240</v>
      </c>
      <c r="N332" s="43">
        <v>8.1605897306422008</v>
      </c>
      <c r="O332" s="43">
        <v>18.1774470437805</v>
      </c>
      <c r="Q332" s="33" t="s">
        <v>240</v>
      </c>
      <c r="R332" s="43">
        <v>7.4831198485310999</v>
      </c>
      <c r="S332" s="43">
        <v>14.898705939564101</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7.77014747789572</v>
      </c>
      <c r="AE332">
        <f t="shared" si="51"/>
        <v>7.4863119622504799</v>
      </c>
      <c r="AF332">
        <f t="shared" si="52"/>
        <v>7.8826626172205501</v>
      </c>
      <c r="AG332">
        <f t="shared" si="53"/>
        <v>7.6559961122498699</v>
      </c>
      <c r="AI332">
        <f t="shared" si="54"/>
        <v>6.9809837128907803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14.899020961418399</v>
      </c>
      <c r="AS332">
        <f t="shared" si="56"/>
        <v>14.265626319680401</v>
      </c>
      <c r="AT332">
        <f t="shared" si="57"/>
        <v>17.069439175630102</v>
      </c>
      <c r="AU332">
        <f t="shared" si="58"/>
        <v>15.150240677605201</v>
      </c>
      <c r="AW332">
        <f t="shared" si="59"/>
        <v>13.119939415146501</v>
      </c>
    </row>
    <row r="333" spans="1:49" x14ac:dyDescent="0.3">
      <c r="A333" s="33" t="s">
        <v>269</v>
      </c>
      <c r="B333" s="37">
        <v>8.2217091390122192</v>
      </c>
      <c r="C333" s="37">
        <v>12.8784283091241</v>
      </c>
      <c r="E333" s="33" t="s">
        <v>269</v>
      </c>
      <c r="F333" s="43">
        <v>8.0421503960213698</v>
      </c>
      <c r="G333" s="43">
        <v>12.836356201047201</v>
      </c>
      <c r="I333" s="33" t="s">
        <v>269</v>
      </c>
      <c r="J333" s="37">
        <v>8.6935302644040302</v>
      </c>
      <c r="K333" s="37">
        <v>13.674674948233699</v>
      </c>
      <c r="M333" s="33" t="s">
        <v>269</v>
      </c>
      <c r="N333" s="43">
        <v>8.6340375193558199</v>
      </c>
      <c r="O333" s="43">
        <v>12.969806689423001</v>
      </c>
      <c r="Q333" s="33" t="s">
        <v>269</v>
      </c>
      <c r="R333" s="43">
        <v>7.6259277615364303</v>
      </c>
      <c r="S333" s="43">
        <v>11.183137364946401</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8.5250927715736093</v>
      </c>
      <c r="AE333">
        <f t="shared" si="51"/>
        <v>8.3815992376269008</v>
      </c>
      <c r="AF333">
        <f t="shared" si="52"/>
        <v>8.5846020255425906</v>
      </c>
      <c r="AG333">
        <f t="shared" si="53"/>
        <v>8.43728927350673</v>
      </c>
      <c r="AI333">
        <f t="shared" si="54"/>
        <v>7.73285464930008</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14.1461506177875</v>
      </c>
      <c r="AS333">
        <f t="shared" si="56"/>
        <v>13.661064670143199</v>
      </c>
      <c r="AT333">
        <f t="shared" si="57"/>
        <v>15.5837099594546</v>
      </c>
      <c r="AU333">
        <f t="shared" si="58"/>
        <v>14.8349976568825</v>
      </c>
      <c r="AW333">
        <f t="shared" si="59"/>
        <v>13.3230047653171</v>
      </c>
    </row>
    <row r="334" spans="1:49" x14ac:dyDescent="0.3">
      <c r="A334" s="33" t="s">
        <v>282</v>
      </c>
      <c r="B334" s="37">
        <v>7.9070111616583398</v>
      </c>
      <c r="C334" s="37">
        <v>26.364727238311499</v>
      </c>
      <c r="E334" s="33" t="s">
        <v>282</v>
      </c>
      <c r="F334" s="43">
        <v>8.1786977124305498</v>
      </c>
      <c r="G334" s="43">
        <v>24.379854643845299</v>
      </c>
      <c r="I334" s="33" t="s">
        <v>282</v>
      </c>
      <c r="J334" s="37">
        <v>8.2216113700453999</v>
      </c>
      <c r="K334" s="37">
        <v>17.534601554825699</v>
      </c>
      <c r="M334" s="33" t="s">
        <v>282</v>
      </c>
      <c r="N334" s="43">
        <v>8.2720760536151605</v>
      </c>
      <c r="O334" s="43">
        <v>16.320405301345598</v>
      </c>
      <c r="Q334" s="33" t="s">
        <v>282</v>
      </c>
      <c r="R334" s="43">
        <v>7.5000503738860997</v>
      </c>
      <c r="S334" s="43">
        <v>12.366817863781099</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8.1860144133174195</v>
      </c>
      <c r="AE334">
        <f t="shared" si="51"/>
        <v>7.82142392491851</v>
      </c>
      <c r="AF334">
        <f t="shared" si="52"/>
        <v>8.3254780945437208</v>
      </c>
      <c r="AG334">
        <f t="shared" si="53"/>
        <v>8.07259527624303</v>
      </c>
      <c r="AI334">
        <f t="shared" si="54"/>
        <v>7.3028062951557899</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12.7073964440717</v>
      </c>
      <c r="AS334">
        <f t="shared" si="56"/>
        <v>11.539180369919601</v>
      </c>
      <c r="AT334">
        <f t="shared" si="57"/>
        <v>13.392924590767899</v>
      </c>
      <c r="AU334">
        <f t="shared" si="58"/>
        <v>13.077638604704401</v>
      </c>
      <c r="AW334">
        <f t="shared" si="59"/>
        <v>11.640259844935599</v>
      </c>
    </row>
    <row r="335" spans="1:49" x14ac:dyDescent="0.3">
      <c r="A335" s="33" t="s">
        <v>308</v>
      </c>
      <c r="B335" s="37">
        <v>9.6889737171628596</v>
      </c>
      <c r="C335" s="37">
        <v>19.822117510435</v>
      </c>
      <c r="E335" s="33" t="s">
        <v>308</v>
      </c>
      <c r="F335" s="43">
        <v>9.4655513245407796</v>
      </c>
      <c r="G335" s="43">
        <v>19.686491358693701</v>
      </c>
      <c r="I335" s="33" t="s">
        <v>308</v>
      </c>
      <c r="J335" s="37">
        <v>9.8621778350589508</v>
      </c>
      <c r="K335" s="37">
        <v>22.841128667721399</v>
      </c>
      <c r="M335" s="33" t="s">
        <v>308</v>
      </c>
      <c r="N335" s="43">
        <v>9.1886807214328208</v>
      </c>
      <c r="O335" s="43">
        <v>21.254160280585399</v>
      </c>
      <c r="Q335" s="33" t="s">
        <v>308</v>
      </c>
      <c r="R335" s="43">
        <v>8.4502887736026508</v>
      </c>
      <c r="S335" s="43">
        <v>18.6232888282414</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8.0073135873402599</v>
      </c>
      <c r="AE335">
        <f t="shared" si="51"/>
        <v>7.7329999961179503</v>
      </c>
      <c r="AF335">
        <f t="shared" si="52"/>
        <v>8.1453664793478708</v>
      </c>
      <c r="AG335">
        <f t="shared" si="53"/>
        <v>8.0015812962095598</v>
      </c>
      <c r="AI335">
        <f t="shared" si="54"/>
        <v>7.3010078365354296</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12.9347237535814</v>
      </c>
      <c r="AS335">
        <f t="shared" si="56"/>
        <v>12.166710148286001</v>
      </c>
      <c r="AT335">
        <f t="shared" si="57"/>
        <v>13.2469952382367</v>
      </c>
      <c r="AU335">
        <f t="shared" si="58"/>
        <v>12.7594428929175</v>
      </c>
      <c r="AW335">
        <f t="shared" si="59"/>
        <v>11.418957639763301</v>
      </c>
    </row>
    <row r="336" spans="1:49" ht="15" thickBot="1" x14ac:dyDescent="0.35">
      <c r="A336" s="33" t="s">
        <v>325</v>
      </c>
      <c r="B336" s="37">
        <v>9.9236468666252904</v>
      </c>
      <c r="C336" s="37">
        <v>23.6349815448017</v>
      </c>
      <c r="E336" s="33" t="s">
        <v>325</v>
      </c>
      <c r="F336" s="43">
        <v>9.9142316224645093</v>
      </c>
      <c r="G336" s="43">
        <v>24.188860070068799</v>
      </c>
      <c r="I336" s="33" t="s">
        <v>325</v>
      </c>
      <c r="J336" s="37">
        <v>10.1796174035078</v>
      </c>
      <c r="K336" s="37">
        <v>24.7642205242751</v>
      </c>
      <c r="M336" s="33" t="s">
        <v>325</v>
      </c>
      <c r="N336" s="43">
        <v>9.5898455765710509</v>
      </c>
      <c r="O336" s="43">
        <v>24.6004913149782</v>
      </c>
      <c r="Q336" s="33" t="s">
        <v>325</v>
      </c>
      <c r="R336" s="43">
        <v>9.1664186230848106</v>
      </c>
      <c r="S336" s="43">
        <v>23.4747766808905</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8.0647497226385205</v>
      </c>
      <c r="AE336">
        <f t="shared" si="51"/>
        <v>7.9102059719912798</v>
      </c>
      <c r="AF336">
        <f t="shared" si="52"/>
        <v>8.1190290089241994</v>
      </c>
      <c r="AG336">
        <f t="shared" si="53"/>
        <v>8.0120866218901003</v>
      </c>
      <c r="AI336">
        <f t="shared" si="54"/>
        <v>7.4408062222764002</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14.7063080767537</v>
      </c>
      <c r="AS336">
        <f t="shared" si="56"/>
        <v>13.7391096226599</v>
      </c>
      <c r="AT336">
        <f t="shared" si="57"/>
        <v>15.4708533320212</v>
      </c>
      <c r="AU336">
        <f t="shared" si="58"/>
        <v>14.395629890565999</v>
      </c>
      <c r="AW336">
        <f t="shared" si="59"/>
        <v>12.6834343082204</v>
      </c>
    </row>
    <row r="337" spans="1:49" x14ac:dyDescent="0.3">
      <c r="A337" s="33" t="s">
        <v>91</v>
      </c>
      <c r="B337" s="37">
        <v>9.0196794739387993</v>
      </c>
      <c r="C337" s="37">
        <v>27.257896039970898</v>
      </c>
      <c r="E337" s="33" t="s">
        <v>91</v>
      </c>
      <c r="F337" s="43">
        <v>9.0140074995837605</v>
      </c>
      <c r="G337" s="43">
        <v>29.355719843360301</v>
      </c>
      <c r="I337" s="33" t="s">
        <v>91</v>
      </c>
      <c r="J337" s="37">
        <v>9.4183267078414392</v>
      </c>
      <c r="K337" s="37">
        <v>30.185630657526499</v>
      </c>
      <c r="M337" s="33" t="s">
        <v>91</v>
      </c>
      <c r="N337" s="43">
        <v>9.3403937077146697</v>
      </c>
      <c r="O337" s="43">
        <v>29.368437419143699</v>
      </c>
      <c r="Q337" s="33" t="s">
        <v>91</v>
      </c>
      <c r="R337" s="43">
        <v>8.5297543928201094</v>
      </c>
      <c r="S337" s="43">
        <v>27.3720543084866</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8.6632914840759305</v>
      </c>
      <c r="AE337">
        <f t="shared" si="51"/>
        <v>8.5339366199848605</v>
      </c>
      <c r="AF337">
        <f t="shared" si="52"/>
        <v>8.7247144655816804</v>
      </c>
      <c r="AG337">
        <f t="shared" si="53"/>
        <v>8.5618172348847708</v>
      </c>
      <c r="AI337">
        <f t="shared" si="54"/>
        <v>7.73906544611018</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18.124957449776801</v>
      </c>
      <c r="AS337">
        <f t="shared" si="56"/>
        <v>17.178557762765799</v>
      </c>
      <c r="AT337">
        <f t="shared" si="57"/>
        <v>22.920785155983999</v>
      </c>
      <c r="AU337">
        <f t="shared" si="58"/>
        <v>17.369222977130999</v>
      </c>
      <c r="AW337">
        <f t="shared" si="59"/>
        <v>15.7558226389149</v>
      </c>
    </row>
    <row r="338" spans="1:49" x14ac:dyDescent="0.3">
      <c r="A338" s="33" t="s">
        <v>106</v>
      </c>
      <c r="B338" s="37">
        <v>8.1182906001581205</v>
      </c>
      <c r="C338" s="37">
        <v>10.259375287356301</v>
      </c>
      <c r="E338" s="33" t="s">
        <v>106</v>
      </c>
      <c r="F338" s="43">
        <v>7.9446784962453298</v>
      </c>
      <c r="G338" s="43">
        <v>9.5650446878233293</v>
      </c>
      <c r="I338" s="33" t="s">
        <v>106</v>
      </c>
      <c r="J338" s="37">
        <v>8.6658434826695405</v>
      </c>
      <c r="K338" s="37">
        <v>10.486847196050199</v>
      </c>
      <c r="M338" s="33" t="s">
        <v>106</v>
      </c>
      <c r="N338" s="43">
        <v>8.3140786238496194</v>
      </c>
      <c r="O338" s="43">
        <v>10.4431324429826</v>
      </c>
      <c r="Q338" s="33" t="s">
        <v>106</v>
      </c>
      <c r="R338" s="43">
        <v>7.4092209265845304</v>
      </c>
      <c r="S338" s="43">
        <v>8.9348424129817197</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9.3229775973431295</v>
      </c>
      <c r="AE338">
        <f t="shared" si="51"/>
        <v>9.1604940068413807</v>
      </c>
      <c r="AF338">
        <f t="shared" si="52"/>
        <v>9.5656523771791893</v>
      </c>
      <c r="AG338">
        <f t="shared" si="53"/>
        <v>8.7366628258812806</v>
      </c>
      <c r="AI338">
        <f t="shared" si="54"/>
        <v>7.8785080800631002</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19.001139702101799</v>
      </c>
      <c r="AS338">
        <f t="shared" si="56"/>
        <v>22.6906515517733</v>
      </c>
      <c r="AT338">
        <f t="shared" si="57"/>
        <v>22.555129086351801</v>
      </c>
      <c r="AU338">
        <f t="shared" si="58"/>
        <v>20.2514677819158</v>
      </c>
      <c r="AW338">
        <f t="shared" si="59"/>
        <v>19.440278069056301</v>
      </c>
    </row>
    <row r="339" spans="1:49" x14ac:dyDescent="0.3">
      <c r="A339" s="33" t="s">
        <v>172</v>
      </c>
      <c r="B339" s="37">
        <v>10.520189866459599</v>
      </c>
      <c r="C339" s="37">
        <v>27.917791661370298</v>
      </c>
      <c r="E339" s="33" t="s">
        <v>172</v>
      </c>
      <c r="F339" s="43">
        <v>10.391154194441</v>
      </c>
      <c r="G339" s="43">
        <v>29.243861198689199</v>
      </c>
      <c r="I339" s="33" t="s">
        <v>172</v>
      </c>
      <c r="J339" s="37">
        <v>10.642668827451701</v>
      </c>
      <c r="K339" s="37">
        <v>30.906996009856901</v>
      </c>
      <c r="M339" s="33" t="s">
        <v>172</v>
      </c>
      <c r="N339" s="43">
        <v>9.8454846667032907</v>
      </c>
      <c r="O339" s="43">
        <v>30.646032366861402</v>
      </c>
      <c r="Q339" s="33" t="s">
        <v>172</v>
      </c>
      <c r="R339" s="43">
        <v>9.7396797287806596</v>
      </c>
      <c r="S339" s="43">
        <v>29.527122626983299</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9.7851291352136691</v>
      </c>
      <c r="AE339">
        <f t="shared" si="51"/>
        <v>9.8484761323384102</v>
      </c>
      <c r="AF339">
        <f t="shared" si="52"/>
        <v>9.81328458253404</v>
      </c>
      <c r="AG339">
        <f t="shared" si="53"/>
        <v>9.4142396741530803</v>
      </c>
      <c r="AI339">
        <f t="shared" si="54"/>
        <v>8.9308739787481297</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26.7138384965968</v>
      </c>
      <c r="AS339">
        <f t="shared" si="56"/>
        <v>27.7182546121599</v>
      </c>
      <c r="AT339">
        <f t="shared" si="57"/>
        <v>28.135263466233901</v>
      </c>
      <c r="AU339">
        <f t="shared" si="58"/>
        <v>24.6440378198483</v>
      </c>
      <c r="AW339">
        <f t="shared" si="59"/>
        <v>23.853421510560899</v>
      </c>
    </row>
    <row r="340" spans="1:49" x14ac:dyDescent="0.3">
      <c r="A340" s="33" t="s">
        <v>183</v>
      </c>
      <c r="B340" s="37">
        <v>10.2107071629849</v>
      </c>
      <c r="C340" s="37">
        <v>20.976432720490301</v>
      </c>
      <c r="E340" s="33" t="s">
        <v>183</v>
      </c>
      <c r="F340" s="43">
        <v>10.0925949326764</v>
      </c>
      <c r="G340" s="43">
        <v>20.3326074019703</v>
      </c>
      <c r="I340" s="33" t="s">
        <v>183</v>
      </c>
      <c r="J340" s="37">
        <v>10.2519802317521</v>
      </c>
      <c r="K340" s="37">
        <v>20.519772388417302</v>
      </c>
      <c r="M340" s="33" t="s">
        <v>183</v>
      </c>
      <c r="N340" s="43">
        <v>9.6696567530210604</v>
      </c>
      <c r="O340" s="43">
        <v>20.919288498198199</v>
      </c>
      <c r="Q340" s="33" t="s">
        <v>183</v>
      </c>
      <c r="R340" s="43">
        <v>8.9700677609575692</v>
      </c>
      <c r="S340" s="43">
        <v>20.291458183527102</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8.6491499596227204</v>
      </c>
      <c r="AE340">
        <f t="shared" si="51"/>
        <v>8.6272695353191899</v>
      </c>
      <c r="AF340">
        <f t="shared" si="52"/>
        <v>8.7604805091844593</v>
      </c>
      <c r="AG340">
        <f t="shared" si="53"/>
        <v>8.4715586118953592</v>
      </c>
      <c r="AI340">
        <f t="shared" si="54"/>
        <v>7.8922298023783997</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20.9267599979386</v>
      </c>
      <c r="AS340">
        <f t="shared" si="56"/>
        <v>20.7131818063724</v>
      </c>
      <c r="AT340">
        <f t="shared" si="57"/>
        <v>24.074739955871902</v>
      </c>
      <c r="AU340">
        <f t="shared" si="58"/>
        <v>21.8886721301857</v>
      </c>
      <c r="AW340">
        <f t="shared" si="59"/>
        <v>20.8047736808915</v>
      </c>
    </row>
    <row r="341" spans="1:49" x14ac:dyDescent="0.3">
      <c r="A341" s="33" t="s">
        <v>241</v>
      </c>
      <c r="B341" s="37">
        <v>10.6848041846628</v>
      </c>
      <c r="C341" s="37">
        <v>31.635434466308901</v>
      </c>
      <c r="E341" s="33" t="s">
        <v>241</v>
      </c>
      <c r="F341" s="43">
        <v>11.072689120397801</v>
      </c>
      <c r="G341" s="43">
        <v>32.741566996858303</v>
      </c>
      <c r="I341" s="33" t="s">
        <v>241</v>
      </c>
      <c r="J341" s="37">
        <v>11.0248092911547</v>
      </c>
      <c r="K341" s="37">
        <v>33.296994541240899</v>
      </c>
      <c r="M341" s="33" t="s">
        <v>241</v>
      </c>
      <c r="N341" s="43">
        <v>10.833200849944999</v>
      </c>
      <c r="O341" s="43">
        <v>32.4326040279119</v>
      </c>
      <c r="Q341" s="33" t="s">
        <v>241</v>
      </c>
      <c r="R341" s="43">
        <v>10.7177033492021</v>
      </c>
      <c r="S341" s="43">
        <v>29.545702658463</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9.9236468666252904</v>
      </c>
      <c r="AE341">
        <f t="shared" si="51"/>
        <v>9.9142316224645093</v>
      </c>
      <c r="AF341">
        <f t="shared" si="52"/>
        <v>10.1796174035078</v>
      </c>
      <c r="AG341">
        <f t="shared" si="53"/>
        <v>9.5898455765710509</v>
      </c>
      <c r="AI341">
        <f t="shared" si="54"/>
        <v>9.1664186230848106</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23.6349815448017</v>
      </c>
      <c r="AS341">
        <f t="shared" si="56"/>
        <v>24.188860070068799</v>
      </c>
      <c r="AT341">
        <f t="shared" si="57"/>
        <v>24.7642205242751</v>
      </c>
      <c r="AU341">
        <f t="shared" si="58"/>
        <v>24.6004913149782</v>
      </c>
      <c r="AW341">
        <f t="shared" si="59"/>
        <v>23.4747766808905</v>
      </c>
    </row>
    <row r="342" spans="1:49" x14ac:dyDescent="0.3">
      <c r="A342" s="33" t="s">
        <v>273</v>
      </c>
      <c r="B342" s="37">
        <v>9.50101261011533</v>
      </c>
      <c r="C342" s="37">
        <v>17.263594495281801</v>
      </c>
      <c r="E342" s="33" t="s">
        <v>273</v>
      </c>
      <c r="F342" s="43">
        <v>9.6430911461971895</v>
      </c>
      <c r="G342" s="43">
        <v>16.938974274866201</v>
      </c>
      <c r="I342" s="33" t="s">
        <v>273</v>
      </c>
      <c r="J342" s="37">
        <v>10.0742527757214</v>
      </c>
      <c r="K342" s="37">
        <v>17.368756164016599</v>
      </c>
      <c r="M342" s="33" t="s">
        <v>273</v>
      </c>
      <c r="N342" s="43">
        <v>9.2227989156012704</v>
      </c>
      <c r="O342" s="43">
        <v>17.465707634744401</v>
      </c>
      <c r="Q342" s="33" t="s">
        <v>273</v>
      </c>
      <c r="R342" s="43">
        <v>8.9489705861913098</v>
      </c>
      <c r="S342" s="43">
        <v>17.394596948384802</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9.4461160792155692</v>
      </c>
      <c r="AE342">
        <f t="shared" si="51"/>
        <v>9.2392989764256903</v>
      </c>
      <c r="AF342">
        <f t="shared" si="52"/>
        <v>9.4602403242132809</v>
      </c>
      <c r="AG342">
        <f t="shared" si="53"/>
        <v>9.0050393617854994</v>
      </c>
      <c r="AI342">
        <f t="shared" si="54"/>
        <v>8.3922385712913705</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23.145928114973799</v>
      </c>
      <c r="AS342">
        <f t="shared" si="56"/>
        <v>23.669028148364099</v>
      </c>
      <c r="AT342">
        <f t="shared" si="57"/>
        <v>31.101024945168799</v>
      </c>
      <c r="AU342">
        <f t="shared" si="58"/>
        <v>23.741662397533698</v>
      </c>
      <c r="AW342">
        <f t="shared" si="59"/>
        <v>23.567962153696399</v>
      </c>
    </row>
    <row r="343" spans="1:49" x14ac:dyDescent="0.3">
      <c r="A343" s="33" t="s">
        <v>283</v>
      </c>
      <c r="B343" s="37">
        <v>11.8854980187654</v>
      </c>
      <c r="C343" s="37">
        <v>34.008116578838198</v>
      </c>
      <c r="E343" s="33" t="s">
        <v>283</v>
      </c>
      <c r="F343" s="43">
        <v>11.5778851580774</v>
      </c>
      <c r="G343" s="43">
        <v>33.413104010437799</v>
      </c>
      <c r="I343" s="33" t="s">
        <v>283</v>
      </c>
      <c r="J343" s="37">
        <v>11.2777094966932</v>
      </c>
      <c r="K343" s="37">
        <v>33.8774317904669</v>
      </c>
      <c r="M343" s="33" t="s">
        <v>283</v>
      </c>
      <c r="N343" s="43">
        <v>10.5650230705649</v>
      </c>
      <c r="O343" s="43">
        <v>34.321017424427303</v>
      </c>
      <c r="Q343" s="33" t="s">
        <v>283</v>
      </c>
      <c r="R343" s="43">
        <v>10.2666755541255</v>
      </c>
      <c r="S343" s="43">
        <v>37.354513493893499</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8.8672459772961805</v>
      </c>
      <c r="AE343">
        <f t="shared" si="51"/>
        <v>9.3687726076343996</v>
      </c>
      <c r="AF343">
        <f t="shared" si="52"/>
        <v>8.8862317336011998</v>
      </c>
      <c r="AG343">
        <f t="shared" si="53"/>
        <v>8.7384349153592407</v>
      </c>
      <c r="AI343">
        <f t="shared" si="54"/>
        <v>7.8381317658740199</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44.014656382273998</v>
      </c>
      <c r="AS343">
        <f t="shared" si="56"/>
        <v>45.248889096132999</v>
      </c>
      <c r="AT343">
        <f t="shared" si="57"/>
        <v>44.644919561382402</v>
      </c>
      <c r="AU343">
        <f t="shared" si="58"/>
        <v>44.989809300429997</v>
      </c>
      <c r="AW343">
        <f t="shared" si="59"/>
        <v>38.688850320796803</v>
      </c>
    </row>
    <row r="344" spans="1:49" x14ac:dyDescent="0.3">
      <c r="A344" s="33" t="s">
        <v>300</v>
      </c>
      <c r="B344" s="37">
        <v>12.329230885001699</v>
      </c>
      <c r="C344" s="37">
        <v>33.088435245460801</v>
      </c>
      <c r="E344" s="33" t="s">
        <v>300</v>
      </c>
      <c r="F344" s="43">
        <v>12.621114461708199</v>
      </c>
      <c r="G344" s="43">
        <v>37.234433443287401</v>
      </c>
      <c r="I344" s="33" t="s">
        <v>300</v>
      </c>
      <c r="J344" s="37">
        <v>12.453488683450701</v>
      </c>
      <c r="K344" s="37">
        <v>35.945219758456297</v>
      </c>
      <c r="M344" s="33" t="s">
        <v>300</v>
      </c>
      <c r="N344" s="43">
        <v>10.4524227726844</v>
      </c>
      <c r="O344" s="43">
        <v>35.82152959199</v>
      </c>
      <c r="Q344" s="33" t="s">
        <v>300</v>
      </c>
      <c r="R344" s="43">
        <v>11.463263686012001</v>
      </c>
      <c r="S344" s="43">
        <v>35.0479577291349</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8.8599790247425094</v>
      </c>
      <c r="AE344">
        <f t="shared" si="51"/>
        <v>8.6860731898463897</v>
      </c>
      <c r="AF344">
        <f t="shared" si="52"/>
        <v>9.0234158035595602</v>
      </c>
      <c r="AG344">
        <f t="shared" si="53"/>
        <v>8.5733789382094407</v>
      </c>
      <c r="AI344">
        <f t="shared" si="54"/>
        <v>8.0331570251511994</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18.726703930020001</v>
      </c>
      <c r="AS344">
        <f t="shared" si="56"/>
        <v>17.999308703756501</v>
      </c>
      <c r="AT344">
        <f t="shared" si="57"/>
        <v>18.623191079043501</v>
      </c>
      <c r="AU344">
        <f t="shared" si="58"/>
        <v>18.0164090619059</v>
      </c>
      <c r="AW344">
        <f t="shared" si="59"/>
        <v>17.619802623595199</v>
      </c>
    </row>
    <row r="345" spans="1:49" x14ac:dyDescent="0.3">
      <c r="A345" s="33" t="s">
        <v>372</v>
      </c>
      <c r="B345" s="37">
        <v>9.4461160792155692</v>
      </c>
      <c r="C345" s="37">
        <v>23.145928114973799</v>
      </c>
      <c r="E345" s="33" t="s">
        <v>372</v>
      </c>
      <c r="F345" s="43">
        <v>9.2392989764256903</v>
      </c>
      <c r="G345" s="43">
        <v>23.669028148364099</v>
      </c>
      <c r="I345" s="33" t="s">
        <v>372</v>
      </c>
      <c r="J345" s="37">
        <v>9.4602403242132809</v>
      </c>
      <c r="K345" s="37">
        <v>31.101024945168799</v>
      </c>
      <c r="M345" s="33" t="s">
        <v>372</v>
      </c>
      <c r="N345" s="43">
        <v>9.0050393617854994</v>
      </c>
      <c r="O345" s="43">
        <v>23.741662397533698</v>
      </c>
      <c r="Q345" s="33" t="s">
        <v>372</v>
      </c>
      <c r="R345" s="43">
        <v>8.3922385712913705</v>
      </c>
      <c r="S345" s="43">
        <v>23.567962153696399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8.8234029006358394</v>
      </c>
      <c r="AE345">
        <f t="shared" si="51"/>
        <v>8.7533584698993092</v>
      </c>
      <c r="AF345">
        <f t="shared" si="52"/>
        <v>8.8943063869574193</v>
      </c>
      <c r="AG345">
        <f t="shared" si="53"/>
        <v>8.5953187416268797</v>
      </c>
      <c r="AI345">
        <f t="shared" si="54"/>
        <v>8.0803108844394202</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17.261835866683001</v>
      </c>
      <c r="AS345">
        <f t="shared" si="56"/>
        <v>17.171747815103299</v>
      </c>
      <c r="AT345">
        <f t="shared" si="57"/>
        <v>18.527293155516301</v>
      </c>
      <c r="AU345">
        <f t="shared" si="58"/>
        <v>17.6547844629387</v>
      </c>
      <c r="AW345">
        <f t="shared" si="59"/>
        <v>17.1097964665286</v>
      </c>
    </row>
    <row r="346" spans="1:49" x14ac:dyDescent="0.3">
      <c r="A346" s="33" t="s">
        <v>350</v>
      </c>
      <c r="B346" s="37">
        <v>7.8195815253565302</v>
      </c>
      <c r="C346" s="37">
        <v>18.067639555077701</v>
      </c>
      <c r="E346" s="33" t="s">
        <v>350</v>
      </c>
      <c r="F346" s="43">
        <v>7.7964641131744701</v>
      </c>
      <c r="G346" s="43">
        <v>21.414377293784099</v>
      </c>
      <c r="I346" s="33" t="s">
        <v>350</v>
      </c>
      <c r="J346" s="37">
        <v>7.90175304911092</v>
      </c>
      <c r="K346" s="37">
        <v>18.4354788106243</v>
      </c>
      <c r="M346" s="33" t="s">
        <v>350</v>
      </c>
      <c r="N346" s="43">
        <v>7.8737995758261103</v>
      </c>
      <c r="O346" s="43">
        <v>17.808644935647301</v>
      </c>
      <c r="Q346" s="33" t="s">
        <v>350</v>
      </c>
      <c r="R346" s="43">
        <v>7.0578462830804698</v>
      </c>
      <c r="S346" s="43">
        <v>17.973457320559898</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8.6247450991939392</v>
      </c>
      <c r="AE346">
        <f t="shared" si="51"/>
        <v>8.4751375307362693</v>
      </c>
      <c r="AF346">
        <f t="shared" si="52"/>
        <v>8.7948011262097499</v>
      </c>
      <c r="AG346">
        <f t="shared" si="53"/>
        <v>8.4104552617850192</v>
      </c>
      <c r="AI346">
        <f t="shared" si="54"/>
        <v>7.7435115505335697</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17.7787237858163</v>
      </c>
      <c r="AS346">
        <f t="shared" si="56"/>
        <v>18.587189689861301</v>
      </c>
      <c r="AT346">
        <f t="shared" si="57"/>
        <v>19.280530228315701</v>
      </c>
      <c r="AU346">
        <f t="shared" si="58"/>
        <v>17.732946414602399</v>
      </c>
      <c r="AW346">
        <f t="shared" si="59"/>
        <v>17.048309807366302</v>
      </c>
    </row>
    <row r="347" spans="1:49" x14ac:dyDescent="0.3">
      <c r="A347" s="33" t="s">
        <v>353</v>
      </c>
      <c r="B347" s="37">
        <v>9.3035897850199607</v>
      </c>
      <c r="C347" s="37">
        <v>17.554472178295601</v>
      </c>
      <c r="E347" s="33" t="s">
        <v>353</v>
      </c>
      <c r="F347" s="43">
        <v>9.1301800653963294</v>
      </c>
      <c r="G347" s="43">
        <v>17.623641428300701</v>
      </c>
      <c r="I347" s="33" t="s">
        <v>353</v>
      </c>
      <c r="J347" s="37">
        <v>9.1825802304642803</v>
      </c>
      <c r="K347" s="37">
        <v>17.809870122994901</v>
      </c>
      <c r="M347" s="33" t="s">
        <v>353</v>
      </c>
      <c r="N347" s="43">
        <v>9.3806616385581307</v>
      </c>
      <c r="O347" s="43">
        <v>16.224558207722598</v>
      </c>
      <c r="Q347" s="33" t="s">
        <v>353</v>
      </c>
      <c r="R347" s="43">
        <v>8.7606631899570697</v>
      </c>
      <c r="S347" s="43">
        <v>16.723599617423002</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8.5164341504082604</v>
      </c>
      <c r="AE347">
        <f t="shared" si="51"/>
        <v>8.2555325595731599</v>
      </c>
      <c r="AF347">
        <f t="shared" si="52"/>
        <v>8.5678431939158397</v>
      </c>
      <c r="AG347">
        <f t="shared" si="53"/>
        <v>8.4130879203679108</v>
      </c>
      <c r="AI347">
        <f t="shared" si="54"/>
        <v>7.73886778333436</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14.203675206407301</v>
      </c>
      <c r="AS347">
        <f t="shared" si="56"/>
        <v>14.7711930728636</v>
      </c>
      <c r="AT347">
        <f t="shared" si="57"/>
        <v>16.400510236899901</v>
      </c>
      <c r="AU347">
        <f t="shared" si="58"/>
        <v>15.3065613707696</v>
      </c>
      <c r="AW347">
        <f t="shared" si="59"/>
        <v>12.8681277481622</v>
      </c>
    </row>
    <row r="348" spans="1:49" x14ac:dyDescent="0.3">
      <c r="A348" s="33" t="s">
        <v>357</v>
      </c>
      <c r="B348" s="37">
        <v>10.2137259732568</v>
      </c>
      <c r="C348" s="37">
        <v>34.143224389336503</v>
      </c>
      <c r="E348" s="33" t="s">
        <v>357</v>
      </c>
      <c r="F348" s="43">
        <v>10.2010648678461</v>
      </c>
      <c r="G348" s="43">
        <v>34.681091780919701</v>
      </c>
      <c r="I348" s="33" t="s">
        <v>357</v>
      </c>
      <c r="J348" s="37">
        <v>10.2854692804079</v>
      </c>
      <c r="K348" s="37">
        <v>35.188713361074903</v>
      </c>
      <c r="M348" s="33" t="s">
        <v>357</v>
      </c>
      <c r="N348" s="43">
        <v>9.9173984477403092</v>
      </c>
      <c r="O348" s="43">
        <v>37.561072898391302</v>
      </c>
      <c r="Q348" s="33" t="s">
        <v>357</v>
      </c>
      <c r="R348" s="43">
        <v>9.4378331097907697</v>
      </c>
      <c r="S348" s="43">
        <v>37.263371558602401</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8.7247730038445095</v>
      </c>
      <c r="AE348">
        <f t="shared" si="51"/>
        <v>8.7041521618081799</v>
      </c>
      <c r="AF348">
        <f t="shared" si="52"/>
        <v>8.8491266933719395</v>
      </c>
      <c r="AG348">
        <f t="shared" si="53"/>
        <v>8.5066778653234092</v>
      </c>
      <c r="AI348">
        <f t="shared" si="54"/>
        <v>7.7358452942182403</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21.0418475378839</v>
      </c>
      <c r="AS348">
        <f t="shared" si="56"/>
        <v>21.5736455991931</v>
      </c>
      <c r="AT348">
        <f t="shared" si="57"/>
        <v>29.337115151576299</v>
      </c>
      <c r="AU348">
        <f t="shared" si="58"/>
        <v>23.1712901457261</v>
      </c>
      <c r="AW348">
        <f t="shared" si="59"/>
        <v>21.488623544609901</v>
      </c>
    </row>
    <row r="349" spans="1:49" x14ac:dyDescent="0.3">
      <c r="A349" s="33" t="s">
        <v>360</v>
      </c>
      <c r="B349" s="37">
        <v>9.7072883036495199</v>
      </c>
      <c r="C349" s="37">
        <v>25.972504018850099</v>
      </c>
      <c r="E349" s="33" t="s">
        <v>360</v>
      </c>
      <c r="F349" s="43">
        <v>9.4031307885397695</v>
      </c>
      <c r="G349" s="43">
        <v>27.1619641613281</v>
      </c>
      <c r="I349" s="33" t="s">
        <v>360</v>
      </c>
      <c r="J349" s="37">
        <v>9.4916363383726292</v>
      </c>
      <c r="K349" s="37">
        <v>28.3719751266941</v>
      </c>
      <c r="M349" s="33" t="s">
        <v>360</v>
      </c>
      <c r="N349" s="43">
        <v>8.6219084306669203</v>
      </c>
      <c r="O349" s="43">
        <v>27.093485492811102</v>
      </c>
      <c r="Q349" s="33" t="s">
        <v>360</v>
      </c>
      <c r="R349" s="43">
        <v>7.7446020037482999</v>
      </c>
      <c r="S349" s="43">
        <v>28.752365888487599</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8.2079919549216402</v>
      </c>
      <c r="AE349">
        <f t="shared" si="51"/>
        <v>8.1951359454757995</v>
      </c>
      <c r="AF349">
        <f t="shared" si="52"/>
        <v>8.3688975690402803</v>
      </c>
      <c r="AG349">
        <f t="shared" si="53"/>
        <v>8.0417882204427507</v>
      </c>
      <c r="AI349">
        <f t="shared" si="54"/>
        <v>7.4337642585140502</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16.771667189231898</v>
      </c>
      <c r="AS349">
        <f t="shared" si="56"/>
        <v>16.785560491116399</v>
      </c>
      <c r="AT349">
        <f t="shared" si="57"/>
        <v>19.056155614704799</v>
      </c>
      <c r="AU349">
        <f t="shared" si="58"/>
        <v>17.1396169143759</v>
      </c>
      <c r="AW349">
        <f t="shared" si="59"/>
        <v>15.8747920616195</v>
      </c>
    </row>
    <row r="350" spans="1:49" x14ac:dyDescent="0.3">
      <c r="A350" s="33" t="s">
        <v>368</v>
      </c>
      <c r="B350" s="37">
        <v>10.444938617021201</v>
      </c>
      <c r="C350" s="37">
        <v>21.065831383840202</v>
      </c>
      <c r="E350" s="33" t="s">
        <v>368</v>
      </c>
      <c r="F350" s="43">
        <v>10.1727074751606</v>
      </c>
      <c r="G350" s="43">
        <v>21.625420954736999</v>
      </c>
      <c r="I350" s="33" t="s">
        <v>368</v>
      </c>
      <c r="J350" s="37">
        <v>10.356347769646399</v>
      </c>
      <c r="K350" s="37">
        <v>35.428609049004201</v>
      </c>
      <c r="M350" s="33" t="s">
        <v>368</v>
      </c>
      <c r="N350" s="43">
        <v>9.3239384170940305</v>
      </c>
      <c r="O350" s="43">
        <v>21.592079562343098</v>
      </c>
      <c r="Q350" s="33" t="s">
        <v>368</v>
      </c>
      <c r="R350" s="43">
        <v>8.9202728613317301</v>
      </c>
      <c r="S350" s="43">
        <v>21.174937935859699</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9.0143430188065903</v>
      </c>
      <c r="AE350">
        <f t="shared" si="51"/>
        <v>8.7838779580903008</v>
      </c>
      <c r="AF350">
        <f t="shared" si="52"/>
        <v>9.0565829663805992</v>
      </c>
      <c r="AG350">
        <f t="shared" si="53"/>
        <v>8.6003885884213709</v>
      </c>
      <c r="AI350">
        <f t="shared" si="54"/>
        <v>7.7809038732579801</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17.503182859086301</v>
      </c>
      <c r="AS350">
        <f t="shared" si="56"/>
        <v>17.3104523202122</v>
      </c>
      <c r="AT350">
        <f t="shared" si="57"/>
        <v>16.628866334626199</v>
      </c>
      <c r="AU350">
        <f t="shared" si="58"/>
        <v>18.223448206163699</v>
      </c>
      <c r="AW350">
        <f t="shared" si="59"/>
        <v>15.3749985832628</v>
      </c>
    </row>
    <row r="351" spans="1:49" x14ac:dyDescent="0.3">
      <c r="A351" s="33" t="s">
        <v>370</v>
      </c>
      <c r="B351" s="37">
        <v>8.3067563709059105</v>
      </c>
      <c r="C351" s="37">
        <v>23.8873551447785</v>
      </c>
      <c r="E351" s="33" t="s">
        <v>370</v>
      </c>
      <c r="F351" s="43">
        <v>7.8711077862689098</v>
      </c>
      <c r="G351" s="43">
        <v>22.327031316149299</v>
      </c>
      <c r="I351" s="33" t="s">
        <v>370</v>
      </c>
      <c r="J351" s="37">
        <v>8.7082371228278994</v>
      </c>
      <c r="K351" s="37">
        <v>49.533907759047999</v>
      </c>
      <c r="M351" s="33" t="s">
        <v>370</v>
      </c>
      <c r="N351" s="43">
        <v>8.1389452596797405</v>
      </c>
      <c r="O351" s="43">
        <v>24.448173449383201</v>
      </c>
      <c r="Q351" s="33" t="s">
        <v>370</v>
      </c>
      <c r="R351" s="43">
        <v>7.4334326586750201</v>
      </c>
      <c r="S351" s="43">
        <v>22.1892036595417</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9.9159937599752404</v>
      </c>
      <c r="AE351">
        <f t="shared" si="51"/>
        <v>9.7982246475670802</v>
      </c>
      <c r="AF351">
        <f t="shared" si="52"/>
        <v>10.069996460038199</v>
      </c>
      <c r="AG351">
        <f t="shared" si="53"/>
        <v>9.5915816501251108</v>
      </c>
      <c r="AI351">
        <f t="shared" si="54"/>
        <v>9.0666048316622803</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30.232139779944301</v>
      </c>
      <c r="AS351">
        <f t="shared" si="56"/>
        <v>29.505426034569201</v>
      </c>
      <c r="AT351">
        <f t="shared" si="57"/>
        <v>26.4917594010839</v>
      </c>
      <c r="AU351">
        <f t="shared" si="58"/>
        <v>26.386569280718099</v>
      </c>
      <c r="AW351">
        <f t="shared" si="59"/>
        <v>27.7231702156047</v>
      </c>
    </row>
    <row r="352" spans="1:49" x14ac:dyDescent="0.3">
      <c r="A352" s="33" t="s">
        <v>328</v>
      </c>
      <c r="B352" s="37">
        <v>8.8234029006358394</v>
      </c>
      <c r="C352" s="37">
        <v>17.261835866683001</v>
      </c>
      <c r="E352" s="33" t="s">
        <v>328</v>
      </c>
      <c r="F352" s="43">
        <v>8.7533584698993092</v>
      </c>
      <c r="G352" s="43">
        <v>17.171747815103299</v>
      </c>
      <c r="I352" s="33" t="s">
        <v>328</v>
      </c>
      <c r="J352" s="37">
        <v>8.8943063869574193</v>
      </c>
      <c r="K352" s="37">
        <v>18.527293155516301</v>
      </c>
      <c r="M352" s="33" t="s">
        <v>328</v>
      </c>
      <c r="N352" s="43">
        <v>8.5953187416268797</v>
      </c>
      <c r="O352" s="43">
        <v>17.6547844629387</v>
      </c>
      <c r="Q352" s="33" t="s">
        <v>328</v>
      </c>
      <c r="R352" s="43">
        <v>8.0803108844394202</v>
      </c>
      <c r="S352" s="43">
        <v>17.1097964665286</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10.0390381507908</v>
      </c>
      <c r="AE352">
        <f t="shared" si="51"/>
        <v>9.9182457643014903</v>
      </c>
      <c r="AF352">
        <f t="shared" si="52"/>
        <v>10.1137044513435</v>
      </c>
      <c r="AG352">
        <f t="shared" si="53"/>
        <v>9.5633192850502908</v>
      </c>
      <c r="AI352">
        <f t="shared" si="54"/>
        <v>9.1233204669255503</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28.143818945326402</v>
      </c>
      <c r="AS352">
        <f t="shared" si="56"/>
        <v>27.3267764131141</v>
      </c>
      <c r="AT352">
        <f t="shared" si="57"/>
        <v>29.359502327533001</v>
      </c>
      <c r="AU352">
        <f t="shared" si="58"/>
        <v>29.292584253794001</v>
      </c>
      <c r="AW352">
        <f t="shared" si="59"/>
        <v>28.0413946086924</v>
      </c>
    </row>
    <row r="353" spans="1:49" x14ac:dyDescent="0.3">
      <c r="A353" s="33" t="s">
        <v>63</v>
      </c>
      <c r="B353" s="37">
        <v>7.7494712826792203</v>
      </c>
      <c r="C353" s="37">
        <v>9.5453924935288992</v>
      </c>
      <c r="E353" s="33" t="s">
        <v>63</v>
      </c>
      <c r="F353" s="43">
        <v>7.7801212526010204</v>
      </c>
      <c r="G353" s="43">
        <v>8.9750333616714197</v>
      </c>
      <c r="I353" s="33" t="s">
        <v>63</v>
      </c>
      <c r="J353" s="37">
        <v>7.5224265246145903</v>
      </c>
      <c r="K353" s="37">
        <v>9.7952642127698102</v>
      </c>
      <c r="M353" s="33" t="s">
        <v>63</v>
      </c>
      <c r="N353" s="43">
        <v>7.6273985714823702</v>
      </c>
      <c r="O353" s="43">
        <v>11.2283937130443</v>
      </c>
      <c r="Q353" s="33" t="s">
        <v>63</v>
      </c>
      <c r="R353" s="43">
        <v>6.9748514879186398</v>
      </c>
      <c r="S353" s="43">
        <v>9.6939820583454708</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9.8549646113760403</v>
      </c>
      <c r="AE353">
        <f t="shared" si="51"/>
        <v>9.8640778412590908</v>
      </c>
      <c r="AF353">
        <f t="shared" si="52"/>
        <v>9.9401230165495509</v>
      </c>
      <c r="AG353">
        <f t="shared" si="53"/>
        <v>9.5322725017859007</v>
      </c>
      <c r="AI353">
        <f t="shared" si="54"/>
        <v>8.8906972019528006</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33.465597620236601</v>
      </c>
      <c r="AS353">
        <f t="shared" si="56"/>
        <v>30.933200550125399</v>
      </c>
      <c r="AT353">
        <f t="shared" si="57"/>
        <v>30.668833026994399</v>
      </c>
      <c r="AU353">
        <f t="shared" si="58"/>
        <v>29.746538052123601</v>
      </c>
      <c r="AW353">
        <f t="shared" si="59"/>
        <v>30.853916095201601</v>
      </c>
    </row>
    <row r="354" spans="1:49" x14ac:dyDescent="0.3">
      <c r="A354" s="33" t="s">
        <v>74</v>
      </c>
      <c r="B354" s="37">
        <v>10.1431327279134</v>
      </c>
      <c r="C354" s="37">
        <v>21.591032719228298</v>
      </c>
      <c r="E354" s="33" t="s">
        <v>74</v>
      </c>
      <c r="F354" s="43">
        <v>10.0242700969916</v>
      </c>
      <c r="G354" s="43">
        <v>21.0672836817883</v>
      </c>
      <c r="I354" s="33" t="s">
        <v>74</v>
      </c>
      <c r="J354" s="37">
        <v>9.7517126192098793</v>
      </c>
      <c r="K354" s="37">
        <v>21.557277875201802</v>
      </c>
      <c r="M354" s="33" t="s">
        <v>74</v>
      </c>
      <c r="N354" s="43">
        <v>9.4723058121482602</v>
      </c>
      <c r="O354" s="43">
        <v>22.782012659254299</v>
      </c>
      <c r="Q354" s="33" t="s">
        <v>74</v>
      </c>
      <c r="R354" s="43">
        <v>9.1303108358867107</v>
      </c>
      <c r="S354" s="43">
        <v>22.919416995796698</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8.8477995463581198</v>
      </c>
      <c r="AE354">
        <f t="shared" si="51"/>
        <v>8.5785656532406893</v>
      </c>
      <c r="AF354">
        <f t="shared" si="52"/>
        <v>9.1009526731347208</v>
      </c>
      <c r="AG354">
        <f t="shared" si="53"/>
        <v>8.4478830539247198</v>
      </c>
      <c r="AI354">
        <f t="shared" si="54"/>
        <v>7.6889495778967003</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16.4081422124484</v>
      </c>
      <c r="AS354">
        <f t="shared" si="56"/>
        <v>16.273123487622801</v>
      </c>
      <c r="AT354">
        <f t="shared" si="57"/>
        <v>17.537277438454101</v>
      </c>
      <c r="AU354">
        <f t="shared" si="58"/>
        <v>16.851300521252501</v>
      </c>
      <c r="AW354">
        <f t="shared" si="59"/>
        <v>15.880089363557101</v>
      </c>
    </row>
    <row r="355" spans="1:49" x14ac:dyDescent="0.3">
      <c r="A355" s="33" t="s">
        <v>110</v>
      </c>
      <c r="B355" s="37">
        <v>10.1547777752464</v>
      </c>
      <c r="C355" s="37">
        <v>33.716583913090702</v>
      </c>
      <c r="E355" s="33" t="s">
        <v>110</v>
      </c>
      <c r="F355" s="43">
        <v>10.216915215745599</v>
      </c>
      <c r="G355" s="43">
        <v>34.7804026384186</v>
      </c>
      <c r="I355" s="33" t="s">
        <v>110</v>
      </c>
      <c r="J355" s="37">
        <v>10.309541905602</v>
      </c>
      <c r="K355" s="37">
        <v>36.657971363596403</v>
      </c>
      <c r="M355" s="33" t="s">
        <v>110</v>
      </c>
      <c r="N355" s="43">
        <v>10.0012414311309</v>
      </c>
      <c r="O355" s="43">
        <v>33.389230304872299</v>
      </c>
      <c r="Q355" s="33" t="s">
        <v>110</v>
      </c>
      <c r="R355" s="43">
        <v>9.7555967141396192</v>
      </c>
      <c r="S355" s="43">
        <v>36.576382507347503</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8.5743142853687306</v>
      </c>
      <c r="AE355">
        <f t="shared" si="51"/>
        <v>8.5365274840912893</v>
      </c>
      <c r="AF355">
        <f t="shared" si="52"/>
        <v>8.6431924567067195</v>
      </c>
      <c r="AG355">
        <f t="shared" si="53"/>
        <v>8.3824730268445595</v>
      </c>
      <c r="AI355">
        <f t="shared" si="54"/>
        <v>7.6729171564430096</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16.8411463849006</v>
      </c>
      <c r="AS355">
        <f t="shared" si="56"/>
        <v>15.479469426457699</v>
      </c>
      <c r="AT355">
        <f t="shared" si="57"/>
        <v>16.2674463613093</v>
      </c>
      <c r="AU355">
        <f t="shared" si="58"/>
        <v>16.324576064282901</v>
      </c>
      <c r="AW355">
        <f t="shared" si="59"/>
        <v>15.534124052345501</v>
      </c>
    </row>
    <row r="356" spans="1:49" x14ac:dyDescent="0.3">
      <c r="A356" s="33" t="s">
        <v>114</v>
      </c>
      <c r="B356" s="37">
        <v>8.1077213775896997</v>
      </c>
      <c r="C356" s="37">
        <v>12.0679580449896</v>
      </c>
      <c r="E356" s="33" t="s">
        <v>114</v>
      </c>
      <c r="F356" s="43">
        <v>8.0391684361188407</v>
      </c>
      <c r="G356" s="43">
        <v>12.1138848909827</v>
      </c>
      <c r="I356" s="33" t="s">
        <v>114</v>
      </c>
      <c r="J356" s="37">
        <v>8.7241711277969891</v>
      </c>
      <c r="K356" s="37">
        <v>14.348629282825801</v>
      </c>
      <c r="M356" s="33" t="s">
        <v>114</v>
      </c>
      <c r="N356" s="43">
        <v>8.4220613110600002</v>
      </c>
      <c r="O356" s="43">
        <v>11.451173051081099</v>
      </c>
      <c r="Q356" s="33" t="s">
        <v>114</v>
      </c>
      <c r="R356" s="43">
        <v>7.5185884432834804</v>
      </c>
      <c r="S356" s="43">
        <v>9.5220612221195005</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8.7202917541863201</v>
      </c>
      <c r="AE356">
        <f t="shared" si="51"/>
        <v>8.5794328351603006</v>
      </c>
      <c r="AF356">
        <f t="shared" si="52"/>
        <v>8.9653384613668194</v>
      </c>
      <c r="AG356">
        <f t="shared" si="53"/>
        <v>8.4758283603913203</v>
      </c>
      <c r="AI356">
        <f t="shared" si="54"/>
        <v>7.81696594693436</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17.0275154260287</v>
      </c>
      <c r="AS356">
        <f t="shared" si="56"/>
        <v>16.025407825649101</v>
      </c>
      <c r="AT356">
        <f t="shared" si="57"/>
        <v>17.072108240408699</v>
      </c>
      <c r="AU356">
        <f t="shared" si="58"/>
        <v>16.828503366697799</v>
      </c>
      <c r="AW356">
        <f t="shared" si="59"/>
        <v>14.702570115417</v>
      </c>
    </row>
    <row r="357" spans="1:49" x14ac:dyDescent="0.3">
      <c r="A357" s="33" t="s">
        <v>264</v>
      </c>
      <c r="B357" s="37">
        <v>8.7153332859947401</v>
      </c>
      <c r="C357" s="37">
        <v>17.708781250000001</v>
      </c>
      <c r="E357" s="33" t="s">
        <v>264</v>
      </c>
      <c r="F357" s="43">
        <v>8.6176127311857407</v>
      </c>
      <c r="G357" s="43">
        <v>17.409956153102101</v>
      </c>
      <c r="I357" s="33" t="s">
        <v>264</v>
      </c>
      <c r="J357" s="37">
        <v>8.9854048614602</v>
      </c>
      <c r="K357" s="37">
        <v>18.9209083081073</v>
      </c>
      <c r="M357" s="33" t="s">
        <v>264</v>
      </c>
      <c r="N357" s="43">
        <v>8.4135406759028903</v>
      </c>
      <c r="O357" s="43">
        <v>17.083925218407799</v>
      </c>
      <c r="Q357" s="33" t="s">
        <v>264</v>
      </c>
      <c r="R357" s="43">
        <v>8.0828051132690408</v>
      </c>
      <c r="S357" s="43">
        <v>16.483892497093901</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9.2447982423865191</v>
      </c>
      <c r="AE357">
        <f t="shared" si="51"/>
        <v>9.0442629861200192</v>
      </c>
      <c r="AF357">
        <f t="shared" si="52"/>
        <v>9.3240164002057409</v>
      </c>
      <c r="AG357">
        <f t="shared" si="53"/>
        <v>8.9919220281580596</v>
      </c>
      <c r="AI357">
        <f t="shared" si="54"/>
        <v>8.3708529836875503</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25.457007251386301</v>
      </c>
      <c r="AS357">
        <f t="shared" si="56"/>
        <v>26.4315982393097</v>
      </c>
      <c r="AT357">
        <f t="shared" si="57"/>
        <v>24.0444765171212</v>
      </c>
      <c r="AU357">
        <f t="shared" si="58"/>
        <v>24.7148773437217</v>
      </c>
      <c r="AW357">
        <f t="shared" si="59"/>
        <v>24.440740091078599</v>
      </c>
    </row>
    <row r="358" spans="1:49" x14ac:dyDescent="0.3">
      <c r="A358" s="33" t="s">
        <v>277</v>
      </c>
      <c r="B358" s="37">
        <v>8.8773442789533004</v>
      </c>
      <c r="C358" s="37">
        <v>14.4332847512343</v>
      </c>
      <c r="E358" s="33" t="s">
        <v>277</v>
      </c>
      <c r="F358" s="43">
        <v>8.6190955230751491</v>
      </c>
      <c r="G358" s="43">
        <v>14.3190487886877</v>
      </c>
      <c r="I358" s="33" t="s">
        <v>277</v>
      </c>
      <c r="J358" s="37">
        <v>8.64745310652666</v>
      </c>
      <c r="K358" s="37">
        <v>15.239225957489399</v>
      </c>
      <c r="M358" s="33" t="s">
        <v>277</v>
      </c>
      <c r="N358" s="43">
        <v>8.1482504527212196</v>
      </c>
      <c r="O358" s="45">
        <v>15.6595036844818</v>
      </c>
      <c r="Q358" s="33" t="s">
        <v>277</v>
      </c>
      <c r="R358" s="43">
        <v>7.6740213555997299</v>
      </c>
      <c r="S358" s="45">
        <v>13.958838535206301</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8.8368946200671292</v>
      </c>
      <c r="AE358">
        <f t="shared" si="51"/>
        <v>8.7980438043873992</v>
      </c>
      <c r="AF358">
        <f t="shared" si="52"/>
        <v>8.9654174698821194</v>
      </c>
      <c r="AG358">
        <f t="shared" si="53"/>
        <v>8.7789618479718108</v>
      </c>
      <c r="AI358">
        <f t="shared" si="54"/>
        <v>8.0566818149988304</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18.792004464374301</v>
      </c>
      <c r="AS358">
        <f t="shared" si="56"/>
        <v>16.523209219107098</v>
      </c>
      <c r="AT358">
        <f t="shared" si="57"/>
        <v>20.1426432562629</v>
      </c>
      <c r="AU358">
        <f t="shared" si="58"/>
        <v>16.8639772343342</v>
      </c>
      <c r="AW358">
        <f t="shared" si="59"/>
        <v>16.115126297786901</v>
      </c>
    </row>
    <row r="359" spans="1:49" x14ac:dyDescent="0.3">
      <c r="A359" s="33" t="s">
        <v>340</v>
      </c>
      <c r="B359" s="37">
        <v>9.2447982423865191</v>
      </c>
      <c r="C359" s="37">
        <v>25.457007251386301</v>
      </c>
      <c r="E359" s="33" t="s">
        <v>340</v>
      </c>
      <c r="F359" s="43">
        <v>9.0442629861200192</v>
      </c>
      <c r="G359" s="43">
        <v>26.4315982393097</v>
      </c>
      <c r="I359" s="33" t="s">
        <v>340</v>
      </c>
      <c r="J359" s="37">
        <v>9.3240164002057409</v>
      </c>
      <c r="K359" s="37">
        <v>24.0444765171212</v>
      </c>
      <c r="M359" s="33" t="s">
        <v>340</v>
      </c>
      <c r="N359" s="45">
        <v>8.9919220281580596</v>
      </c>
      <c r="O359" s="43">
        <v>24.7148773437217</v>
      </c>
      <c r="Q359" s="33" t="s">
        <v>340</v>
      </c>
      <c r="R359" s="45">
        <v>8.3708529836875503</v>
      </c>
      <c r="S359" s="43">
        <v>24.440740091078599</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9.0808795686543409</v>
      </c>
      <c r="AE359">
        <f t="shared" si="51"/>
        <v>8.9855382500219001</v>
      </c>
      <c r="AF359">
        <f t="shared" si="52"/>
        <v>9.3880742173893594</v>
      </c>
      <c r="AG359">
        <f t="shared" si="53"/>
        <v>8.8793962866983396</v>
      </c>
      <c r="AI359">
        <f t="shared" si="54"/>
        <v>8.2828587674190395</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26.9075119921511</v>
      </c>
      <c r="AS359">
        <f t="shared" si="56"/>
        <v>26.308588266758001</v>
      </c>
      <c r="AT359">
        <f t="shared" si="57"/>
        <v>27.774630115721202</v>
      </c>
      <c r="AU359">
        <f t="shared" si="58"/>
        <v>27.2768821240888</v>
      </c>
      <c r="AW359">
        <f t="shared" si="59"/>
        <v>27.190515781449299</v>
      </c>
    </row>
    <row r="360" spans="1:49" x14ac:dyDescent="0.3">
      <c r="A360" s="33" t="s">
        <v>170</v>
      </c>
      <c r="B360" s="37">
        <v>8.7927009402900094</v>
      </c>
      <c r="C360" s="37">
        <v>33.665121754204399</v>
      </c>
      <c r="E360" s="33" t="s">
        <v>170</v>
      </c>
      <c r="F360" s="43">
        <v>8.6403186423686904</v>
      </c>
      <c r="G360" s="43">
        <v>33.341372037854903</v>
      </c>
      <c r="I360" s="33" t="s">
        <v>170</v>
      </c>
      <c r="J360" s="37">
        <v>8.9043826918174993</v>
      </c>
      <c r="K360" s="37">
        <v>33.434319429949703</v>
      </c>
      <c r="M360" s="33" t="s">
        <v>170</v>
      </c>
      <c r="N360" s="43">
        <v>8.6506231899522508</v>
      </c>
      <c r="O360" s="45">
        <v>34.941459505577299</v>
      </c>
      <c r="Q360" s="33" t="s">
        <v>170</v>
      </c>
      <c r="R360" s="43">
        <v>7.8693203037788297</v>
      </c>
      <c r="S360" s="45">
        <v>32.928752750458301</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8.3929306212174595</v>
      </c>
      <c r="AE360">
        <f t="shared" si="51"/>
        <v>8.3009864913771203</v>
      </c>
      <c r="AF360">
        <f t="shared" si="52"/>
        <v>8.3619332462861191</v>
      </c>
      <c r="AG360">
        <f t="shared" si="53"/>
        <v>8.2184333199410293</v>
      </c>
      <c r="AI360">
        <f t="shared" si="54"/>
        <v>7.53924869260391</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15.910051210210099</v>
      </c>
      <c r="AS360">
        <f t="shared" si="56"/>
        <v>16.593993283634699</v>
      </c>
      <c r="AT360">
        <f t="shared" si="57"/>
        <v>16.7655886996905</v>
      </c>
      <c r="AU360">
        <f t="shared" si="58"/>
        <v>16.692986937918398</v>
      </c>
      <c r="AW360">
        <f t="shared" si="59"/>
        <v>15.351552254364099</v>
      </c>
    </row>
    <row r="361" spans="1:49" x14ac:dyDescent="0.3">
      <c r="A361" s="33" t="s">
        <v>229</v>
      </c>
      <c r="B361" s="38">
        <v>9.2115816867173894</v>
      </c>
      <c r="C361" s="38">
        <v>27.696004730143599</v>
      </c>
      <c r="E361" s="33" t="s">
        <v>229</v>
      </c>
      <c r="F361" s="38">
        <v>9.03382978546483</v>
      </c>
      <c r="G361" s="43">
        <v>33.140106060412499</v>
      </c>
      <c r="I361" s="33" t="s">
        <v>229</v>
      </c>
      <c r="J361" s="38">
        <v>9.6267744805240696</v>
      </c>
      <c r="K361" s="37">
        <v>21.088945058620101</v>
      </c>
      <c r="M361" s="33" t="s">
        <v>229</v>
      </c>
      <c r="N361" s="45">
        <v>9.2505613086459508</v>
      </c>
      <c r="O361" s="45">
        <v>21.867212195483798</v>
      </c>
      <c r="Q361" s="33" t="s">
        <v>229</v>
      </c>
      <c r="R361" s="45">
        <v>8.3708357566857696</v>
      </c>
      <c r="S361" s="45">
        <v>21.0941484805866</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8.8257794900596895</v>
      </c>
      <c r="AE361">
        <f t="shared" si="51"/>
        <v>8.8529889242277093</v>
      </c>
      <c r="AF361">
        <f t="shared" si="52"/>
        <v>9.1331259286062707</v>
      </c>
      <c r="AG361">
        <f t="shared" si="53"/>
        <v>8.7180695159747206</v>
      </c>
      <c r="AI361">
        <f t="shared" si="54"/>
        <v>7.9468466024920401</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14.6461085708975</v>
      </c>
      <c r="AS361">
        <f t="shared" si="56"/>
        <v>14.95313571036</v>
      </c>
      <c r="AT361">
        <f t="shared" si="57"/>
        <v>16.113554295615401</v>
      </c>
      <c r="AU361">
        <f t="shared" si="58"/>
        <v>15.0414694490477</v>
      </c>
      <c r="AW361">
        <f t="shared" si="59"/>
        <v>14.496888319499901</v>
      </c>
    </row>
    <row r="362" spans="1:49" x14ac:dyDescent="0.3">
      <c r="A362" s="33" t="s">
        <v>248</v>
      </c>
      <c r="B362" s="37">
        <v>9.5933345889688599</v>
      </c>
      <c r="C362" s="37">
        <v>21.534979047595801</v>
      </c>
      <c r="E362" s="33" t="s">
        <v>248</v>
      </c>
      <c r="F362" s="43">
        <v>9.2159819859136096</v>
      </c>
      <c r="G362" s="43">
        <v>21.421927787117902</v>
      </c>
      <c r="I362" s="33" t="s">
        <v>248</v>
      </c>
      <c r="J362" s="37">
        <v>9.2738182312477697</v>
      </c>
      <c r="K362" s="37">
        <v>21.522978828758902</v>
      </c>
      <c r="M362" s="33" t="s">
        <v>248</v>
      </c>
      <c r="N362" s="45">
        <v>8.7867878696580703</v>
      </c>
      <c r="O362" s="45">
        <v>22.2365990388098</v>
      </c>
      <c r="Q362" s="33" t="s">
        <v>248</v>
      </c>
      <c r="R362" s="45">
        <v>8.39242288944018</v>
      </c>
      <c r="S362" s="45">
        <v>21.979154172699101</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8.4445152641929404</v>
      </c>
      <c r="AE362">
        <f t="shared" si="51"/>
        <v>8.2660408056863002</v>
      </c>
      <c r="AF362">
        <f t="shared" si="52"/>
        <v>8.5225146674111496</v>
      </c>
      <c r="AG362">
        <f t="shared" si="53"/>
        <v>8.2643745795001493</v>
      </c>
      <c r="AI362">
        <f t="shared" si="54"/>
        <v>7.4312376155975404</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19.537282323377401</v>
      </c>
      <c r="AS362">
        <f t="shared" si="56"/>
        <v>18.862809064793002</v>
      </c>
      <c r="AT362">
        <f t="shared" si="57"/>
        <v>19.878591143122001</v>
      </c>
      <c r="AU362">
        <f t="shared" si="58"/>
        <v>19.787821947860699</v>
      </c>
      <c r="AW362">
        <f t="shared" si="59"/>
        <v>18.594605378733</v>
      </c>
    </row>
    <row r="363" spans="1:49" x14ac:dyDescent="0.3">
      <c r="A363" s="33" t="s">
        <v>365</v>
      </c>
      <c r="B363" s="38">
        <v>8.7723869031255397</v>
      </c>
      <c r="C363" s="38">
        <v>14.3905509472332</v>
      </c>
      <c r="E363" s="33" t="s">
        <v>365</v>
      </c>
      <c r="F363" s="38">
        <v>8.6798940546039791</v>
      </c>
      <c r="G363" s="43">
        <v>14.018427149591901</v>
      </c>
      <c r="I363" s="33" t="s">
        <v>365</v>
      </c>
      <c r="J363" s="38">
        <v>9.0248803673620603</v>
      </c>
      <c r="K363" s="37">
        <v>14.895328791501701</v>
      </c>
      <c r="M363" s="33" t="s">
        <v>365</v>
      </c>
      <c r="N363" s="45">
        <v>8.7630338206127494</v>
      </c>
      <c r="O363" s="48">
        <v>14.9594390493804</v>
      </c>
      <c r="Q363" s="33" t="s">
        <v>365</v>
      </c>
      <c r="R363" s="45">
        <v>8.2029152246005701</v>
      </c>
      <c r="S363" s="48">
        <v>14.215887912168901</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8.9301142123737893</v>
      </c>
      <c r="AE363">
        <f t="shared" si="51"/>
        <v>8.6888497441206507</v>
      </c>
      <c r="AF363">
        <f t="shared" si="52"/>
        <v>9.0147794419996004</v>
      </c>
      <c r="AG363">
        <f t="shared" si="53"/>
        <v>8.5857210431198006</v>
      </c>
      <c r="AI363">
        <f t="shared" si="54"/>
        <v>7.8066309168763803</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16.5775880860167</v>
      </c>
      <c r="AS363">
        <f t="shared" si="56"/>
        <v>16.012245767319801</v>
      </c>
      <c r="AT363">
        <f t="shared" si="57"/>
        <v>18.078920397183602</v>
      </c>
      <c r="AU363">
        <f t="shared" si="58"/>
        <v>16.871869825929799</v>
      </c>
      <c r="AW363">
        <f t="shared" si="59"/>
        <v>16.688746609947401</v>
      </c>
    </row>
    <row r="364" spans="1:49" ht="15" thickBot="1" x14ac:dyDescent="0.35">
      <c r="A364" s="34" t="s">
        <v>369</v>
      </c>
      <c r="B364" s="39">
        <v>10.6883214098312</v>
      </c>
      <c r="C364" s="40">
        <v>46.324049825174797</v>
      </c>
      <c r="E364" s="34" t="s">
        <v>369</v>
      </c>
      <c r="F364" s="44">
        <v>10.7766741272563</v>
      </c>
      <c r="G364" s="46">
        <v>45.706513593485397</v>
      </c>
      <c r="I364" s="34" t="s">
        <v>369</v>
      </c>
      <c r="J364" s="39">
        <v>10.8605990705769</v>
      </c>
      <c r="K364" s="47">
        <v>46.297132042824202</v>
      </c>
      <c r="M364" s="34" t="s">
        <v>369</v>
      </c>
      <c r="N364" s="44">
        <v>10.9514883110244</v>
      </c>
      <c r="O364" s="49">
        <v>46.140164233532801</v>
      </c>
      <c r="Q364" s="34" t="s">
        <v>369</v>
      </c>
      <c r="R364" s="44">
        <v>10.5247176089359</v>
      </c>
      <c r="S364" s="49">
        <v>55.143195495078501</v>
      </c>
    </row>
    <row r="365" spans="1:49" x14ac:dyDescent="0.3">
      <c r="AA365" s="54" t="s">
        <v>3</v>
      </c>
      <c r="AB365" s="54"/>
      <c r="AC365" s="54"/>
      <c r="AD365">
        <v>8.5</v>
      </c>
      <c r="AE365">
        <v>8.2890802053585393</v>
      </c>
      <c r="AF365">
        <v>8.6</v>
      </c>
      <c r="AG365">
        <v>8.3197360512985892</v>
      </c>
      <c r="AI365">
        <v>7.6217155784002699</v>
      </c>
      <c r="AO365" s="54" t="s">
        <v>3</v>
      </c>
      <c r="AP365" s="54"/>
      <c r="AQ365" s="54"/>
      <c r="AR365">
        <v>17.2</v>
      </c>
      <c r="AS365">
        <v>16.819998860240698</v>
      </c>
      <c r="AT365">
        <v>18.399999999999999</v>
      </c>
      <c r="AU365">
        <v>17.342521272615599</v>
      </c>
      <c r="AW365">
        <v>15.900639085149299</v>
      </c>
    </row>
    <row r="367" spans="1:49" x14ac:dyDescent="0.3">
      <c r="AB367" t="s">
        <v>9</v>
      </c>
      <c r="AD367">
        <f>AVERAGEIF($AB$3:$AB$324,$AB367,AD$3:AD$324)</f>
        <v>9.7939748436629106</v>
      </c>
      <c r="AE367">
        <f t="shared" ref="AE367:AI367" si="60">AVERAGEIF($AB$3:$AB$324,$AB367,AE$3:AE$324)</f>
        <v>9.7339621001783101</v>
      </c>
      <c r="AF367">
        <f t="shared" si="60"/>
        <v>10.232271063009357</v>
      </c>
      <c r="AG367">
        <f t="shared" si="60"/>
        <v>9.4144140788395418</v>
      </c>
      <c r="AI367">
        <f t="shared" si="60"/>
        <v>9.077243703856956</v>
      </c>
      <c r="AP367" t="s">
        <v>9</v>
      </c>
      <c r="AR367">
        <f>AVERAGEIF($AP$3:$AP$324,$AP367,AR$3:AR$324)</f>
        <v>27.221811493574997</v>
      </c>
      <c r="AS367">
        <f t="shared" ref="AS367:AW367" si="61">AVERAGEIF($AP$3:$AP$324,$AP367,AS$3:AS$324)</f>
        <v>27.510721408813627</v>
      </c>
      <c r="AT367">
        <f t="shared" si="61"/>
        <v>28.134533225748569</v>
      </c>
      <c r="AU367">
        <f t="shared" si="61"/>
        <v>27.067722761409314</v>
      </c>
      <c r="AW367">
        <f t="shared" si="61"/>
        <v>26.792059494849735</v>
      </c>
    </row>
  </sheetData>
  <sortState xmlns:xlrd2="http://schemas.microsoft.com/office/spreadsheetml/2017/richdata2" ref="AO3:AW336">
    <sortCondition ref="AQ3:AQ33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C4FA-6F3F-4431-8239-6FE86F4450CD}">
  <sheetPr codeName="Sheet8"/>
  <dimension ref="A1:AW367"/>
  <sheetViews>
    <sheetView topLeftCell="AI1" workbookViewId="0">
      <selection activeCell="AR1" sqref="AR1"/>
    </sheetView>
  </sheetViews>
  <sheetFormatPr defaultRowHeight="14.4" x14ac:dyDescent="0.3"/>
  <cols>
    <col min="2" max="2" width="13.33203125" bestFit="1" customWidth="1"/>
    <col min="3" max="3" width="14.44140625" bestFit="1" customWidth="1"/>
    <col min="6" max="6" width="13.33203125" bestFit="1" customWidth="1"/>
    <col min="7" max="7" width="14.44140625" bestFit="1" customWidth="1"/>
    <col min="10" max="10" width="13.33203125" bestFit="1" customWidth="1"/>
    <col min="11" max="11" width="14.44140625" bestFit="1" customWidth="1"/>
    <col min="14" max="14" width="13.33203125" bestFit="1" customWidth="1"/>
    <col min="15" max="15" width="14.44140625" bestFit="1" customWidth="1"/>
    <col min="18" max="18" width="13.33203125" bestFit="1" customWidth="1"/>
    <col min="19" max="19" width="14.44140625" bestFit="1" customWidth="1"/>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1306</v>
      </c>
      <c r="AO1" s="31" t="s">
        <v>1279</v>
      </c>
      <c r="AP1" s="31"/>
      <c r="AQ1" s="31"/>
      <c r="AR1" s="55" t="s">
        <v>1307</v>
      </c>
    </row>
    <row r="2" spans="1:49" ht="15" thickBot="1" x14ac:dyDescent="0.35">
      <c r="A2" s="31" t="s">
        <v>1279</v>
      </c>
      <c r="B2" s="35" t="s">
        <v>1292</v>
      </c>
      <c r="C2" s="35" t="s">
        <v>1298</v>
      </c>
      <c r="E2" s="31" t="s">
        <v>1279</v>
      </c>
      <c r="F2" s="41" t="s">
        <v>1292</v>
      </c>
      <c r="G2" s="41" t="s">
        <v>1298</v>
      </c>
      <c r="I2" s="31" t="s">
        <v>1279</v>
      </c>
      <c r="J2" s="41" t="s">
        <v>1292</v>
      </c>
      <c r="K2" s="41" t="s">
        <v>1298</v>
      </c>
      <c r="M2" s="31" t="s">
        <v>1279</v>
      </c>
      <c r="N2" s="41" t="s">
        <v>1292</v>
      </c>
      <c r="O2" s="41" t="s">
        <v>1298</v>
      </c>
      <c r="Q2" s="31" t="s">
        <v>1279</v>
      </c>
      <c r="R2" s="41" t="s">
        <v>1292</v>
      </c>
      <c r="S2" s="41" t="s">
        <v>1298</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1293</v>
      </c>
      <c r="C3" s="36" t="s">
        <v>1299</v>
      </c>
      <c r="E3" s="32" t="s">
        <v>1280</v>
      </c>
      <c r="F3" s="42" t="s">
        <v>1293</v>
      </c>
      <c r="G3" s="42" t="s">
        <v>1299</v>
      </c>
      <c r="I3" s="32" t="s">
        <v>1280</v>
      </c>
      <c r="J3" s="42" t="s">
        <v>1293</v>
      </c>
      <c r="K3" s="42" t="s">
        <v>1299</v>
      </c>
      <c r="M3" s="32" t="s">
        <v>1280</v>
      </c>
      <c r="N3" s="42" t="s">
        <v>1293</v>
      </c>
      <c r="O3" s="42" t="s">
        <v>1299</v>
      </c>
      <c r="Q3" s="32" t="s">
        <v>1280</v>
      </c>
      <c r="R3" s="42" t="s">
        <v>1293</v>
      </c>
      <c r="S3" s="42" t="s">
        <v>1299</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9.0602253272772497</v>
      </c>
      <c r="AE3">
        <f t="shared" ref="AE3:AE66" si="1">VLOOKUP($AA3,$E$4:$F$364,2,FALSE)</f>
        <v>8.6881553527842001</v>
      </c>
      <c r="AF3">
        <f t="shared" ref="AF3:AF66" si="2">VLOOKUP($AA3,$I$4:$J$364,2,FALSE)</f>
        <v>8.5933364387282793</v>
      </c>
      <c r="AG3">
        <f t="shared" ref="AG3:AG66" si="3">VLOOKUP($AA3,$M$4:$N$364,2,FALSE)</f>
        <v>8.1900139582841902</v>
      </c>
      <c r="AI3">
        <f t="shared" ref="AI3:AI66" si="4">VLOOKUP($AA3,$Q$4:$R$364,2,FALSE)</f>
        <v>7.9328129334724</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17.564083775829399</v>
      </c>
      <c r="AS3">
        <f t="shared" ref="AS3:AS66" si="6">VLOOKUP($AO3,$E$4:$G$364,3,FALSE)</f>
        <v>21.272505316810999</v>
      </c>
      <c r="AT3">
        <f t="shared" ref="AT3:AT66" si="7">VLOOKUP($AO3,$I$4:$K$364,3,FALSE)</f>
        <v>21.3298853797947</v>
      </c>
      <c r="AU3">
        <f t="shared" ref="AU3:AU66" si="8">VLOOKUP($AO3,$M$4:$O$364,3,FALSE)</f>
        <v>17.334926837100902</v>
      </c>
      <c r="AW3">
        <f t="shared" ref="AW3:AW66" si="9">VLOOKUP($AO3,$Q$4:$S$364,3,FALSE)</f>
        <v>16.684623257857201</v>
      </c>
    </row>
    <row r="4" spans="1:49" x14ac:dyDescent="0.3">
      <c r="A4" s="33" t="s">
        <v>75</v>
      </c>
      <c r="B4" s="37">
        <v>14.0514862875592</v>
      </c>
      <c r="C4" s="37">
        <v>41.0960323437806</v>
      </c>
      <c r="E4" s="33" t="s">
        <v>75</v>
      </c>
      <c r="F4" s="43">
        <v>13.526749054733999</v>
      </c>
      <c r="G4" s="43">
        <v>41.1080143257252</v>
      </c>
      <c r="I4" s="33" t="s">
        <v>75</v>
      </c>
      <c r="J4" s="37">
        <v>14.2203019052379</v>
      </c>
      <c r="K4" s="37">
        <v>40.909793259100397</v>
      </c>
      <c r="M4" s="33" t="s">
        <v>75</v>
      </c>
      <c r="N4" s="43">
        <v>13.6943237049194</v>
      </c>
      <c r="O4" s="43">
        <v>39.452336828510397</v>
      </c>
      <c r="Q4" s="33" t="s">
        <v>75</v>
      </c>
      <c r="R4" s="43">
        <v>13.0959744122387</v>
      </c>
      <c r="S4" s="43">
        <v>38.285461041963003</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8.2970911283423892</v>
      </c>
      <c r="AE4">
        <f t="shared" si="1"/>
        <v>8.2600524900511196</v>
      </c>
      <c r="AF4">
        <f t="shared" si="2"/>
        <v>8.24521200570193</v>
      </c>
      <c r="AG4">
        <f t="shared" si="3"/>
        <v>7.89735185225436</v>
      </c>
      <c r="AI4">
        <f t="shared" si="4"/>
        <v>7.6110796306015898</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31.120380505462101</v>
      </c>
      <c r="AS4">
        <f t="shared" si="6"/>
        <v>31.235641228594801</v>
      </c>
      <c r="AT4">
        <f t="shared" si="7"/>
        <v>31.364544625501299</v>
      </c>
      <c r="AU4">
        <f t="shared" si="8"/>
        <v>29.0566034999412</v>
      </c>
      <c r="AW4">
        <f t="shared" si="9"/>
        <v>31.0292160353229</v>
      </c>
    </row>
    <row r="5" spans="1:49" x14ac:dyDescent="0.3">
      <c r="A5" s="33" t="s">
        <v>81</v>
      </c>
      <c r="B5" s="37">
        <v>11.066467720347701</v>
      </c>
      <c r="C5" s="37">
        <v>15.6600295077612</v>
      </c>
      <c r="E5" s="33" t="s">
        <v>81</v>
      </c>
      <c r="F5" s="43">
        <v>10.942797160993999</v>
      </c>
      <c r="G5" s="43">
        <v>15.574447023583399</v>
      </c>
      <c r="I5" s="33" t="s">
        <v>81</v>
      </c>
      <c r="J5" s="37">
        <v>11.017992389738399</v>
      </c>
      <c r="K5" s="37">
        <v>20.655356560104199</v>
      </c>
      <c r="M5" s="33" t="s">
        <v>81</v>
      </c>
      <c r="N5" s="43">
        <v>10.6998031046571</v>
      </c>
      <c r="O5" s="43">
        <v>14.748301756038799</v>
      </c>
      <c r="Q5" s="33" t="s">
        <v>81</v>
      </c>
      <c r="R5" s="43">
        <v>9.4883208414491609</v>
      </c>
      <c r="S5" s="43">
        <v>14.6940578825467</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9.0710830813262895</v>
      </c>
      <c r="AE5">
        <f t="shared" si="1"/>
        <v>9.10379314617043</v>
      </c>
      <c r="AF5">
        <f t="shared" si="2"/>
        <v>9.2024301879641595</v>
      </c>
      <c r="AG5">
        <f t="shared" si="3"/>
        <v>8.8683696012992197</v>
      </c>
      <c r="AI5">
        <f t="shared" si="4"/>
        <v>8.6826842147693792</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24.475108518845602</v>
      </c>
      <c r="AS5">
        <f t="shared" si="6"/>
        <v>26.470533226746099</v>
      </c>
      <c r="AT5">
        <f t="shared" si="7"/>
        <v>27.335572634774302</v>
      </c>
      <c r="AU5">
        <f t="shared" si="8"/>
        <v>27.471160334102901</v>
      </c>
      <c r="AW5">
        <f t="shared" si="9"/>
        <v>27.115534020158201</v>
      </c>
    </row>
    <row r="6" spans="1:49" x14ac:dyDescent="0.3">
      <c r="A6" s="33" t="s">
        <v>130</v>
      </c>
      <c r="B6" s="37">
        <v>10.4041020109425</v>
      </c>
      <c r="C6" s="37">
        <v>54.268128743322698</v>
      </c>
      <c r="E6" s="33" t="s">
        <v>130</v>
      </c>
      <c r="F6" s="43">
        <v>10.359197885245401</v>
      </c>
      <c r="G6" s="43">
        <v>54.238341319696701</v>
      </c>
      <c r="I6" s="33" t="s">
        <v>130</v>
      </c>
      <c r="J6" s="37">
        <v>10.9810612053705</v>
      </c>
      <c r="K6" s="37">
        <v>58.632332225188897</v>
      </c>
      <c r="M6" s="33" t="s">
        <v>130</v>
      </c>
      <c r="N6" s="43">
        <v>10.3515431413214</v>
      </c>
      <c r="O6" s="43">
        <v>55.118119946458499</v>
      </c>
      <c r="Q6" s="33" t="s">
        <v>130</v>
      </c>
      <c r="R6" s="43">
        <v>10.070581641053501</v>
      </c>
      <c r="S6" s="43">
        <v>55.493133564856002</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7.7836580734638501</v>
      </c>
      <c r="AE6">
        <f t="shared" si="1"/>
        <v>7.8169365640778699</v>
      </c>
      <c r="AF6">
        <f t="shared" si="2"/>
        <v>7.9048645706904797</v>
      </c>
      <c r="AG6">
        <f t="shared" si="3"/>
        <v>7.7766035769599702</v>
      </c>
      <c r="AI6">
        <f t="shared" si="4"/>
        <v>7.5261371989424202</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15.090083242977499</v>
      </c>
      <c r="AS6">
        <f t="shared" si="6"/>
        <v>15.0038544006433</v>
      </c>
      <c r="AT6">
        <f t="shared" si="7"/>
        <v>16.1471305286369</v>
      </c>
      <c r="AU6">
        <f t="shared" si="8"/>
        <v>15.1006147406785</v>
      </c>
      <c r="AW6">
        <f t="shared" si="9"/>
        <v>14.5964986485672</v>
      </c>
    </row>
    <row r="7" spans="1:49" x14ac:dyDescent="0.3">
      <c r="A7" s="33" t="s">
        <v>175</v>
      </c>
      <c r="B7" s="37">
        <v>10.886710399029701</v>
      </c>
      <c r="C7" s="37">
        <v>16.085145639453302</v>
      </c>
      <c r="E7" s="33" t="s">
        <v>175</v>
      </c>
      <c r="F7" s="43">
        <v>11.3087817990237</v>
      </c>
      <c r="G7" s="43">
        <v>16.057462372916699</v>
      </c>
      <c r="I7" s="33" t="s">
        <v>175</v>
      </c>
      <c r="J7" s="37">
        <v>11.8837475031556</v>
      </c>
      <c r="K7" s="37">
        <v>16.720247713675601</v>
      </c>
      <c r="M7" s="33" t="s">
        <v>175</v>
      </c>
      <c r="N7" s="43">
        <v>11.4026028332752</v>
      </c>
      <c r="O7" s="43">
        <v>16.462172019910501</v>
      </c>
      <c r="Q7" s="33" t="s">
        <v>175</v>
      </c>
      <c r="R7" s="43">
        <v>11.335077282351801</v>
      </c>
      <c r="S7" s="43">
        <v>15.6523024616288</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9.1575481550187696</v>
      </c>
      <c r="AE7">
        <f t="shared" si="1"/>
        <v>9.0425384707732892</v>
      </c>
      <c r="AF7">
        <f t="shared" si="2"/>
        <v>9.2223812188635002</v>
      </c>
      <c r="AG7">
        <f t="shared" si="3"/>
        <v>8.8778828524564499</v>
      </c>
      <c r="AI7">
        <f t="shared" si="4"/>
        <v>8.4746421140175094</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23.3671426773913</v>
      </c>
      <c r="AS7">
        <f t="shared" si="6"/>
        <v>23.335759218658598</v>
      </c>
      <c r="AT7">
        <f t="shared" si="7"/>
        <v>23.4712995336278</v>
      </c>
      <c r="AU7">
        <f t="shared" si="8"/>
        <v>19.7122925799836</v>
      </c>
      <c r="AW7">
        <f t="shared" si="9"/>
        <v>18.558241841087799</v>
      </c>
    </row>
    <row r="8" spans="1:49" x14ac:dyDescent="0.3">
      <c r="A8" s="33" t="s">
        <v>195</v>
      </c>
      <c r="B8" s="37">
        <v>17.042054371309199</v>
      </c>
      <c r="C8" s="37">
        <v>68.279321957150898</v>
      </c>
      <c r="E8" s="33" t="s">
        <v>195</v>
      </c>
      <c r="F8" s="43">
        <v>18.765178596917501</v>
      </c>
      <c r="G8" s="43">
        <v>68.234122823863501</v>
      </c>
      <c r="I8" s="33" t="s">
        <v>195</v>
      </c>
      <c r="J8" s="37">
        <v>17.8639144444405</v>
      </c>
      <c r="K8" s="37">
        <v>68.321504154099401</v>
      </c>
      <c r="M8" s="33" t="s">
        <v>195</v>
      </c>
      <c r="N8" s="43">
        <v>15.9032100231231</v>
      </c>
      <c r="O8" s="43">
        <v>69.398272094003005</v>
      </c>
      <c r="Q8" s="33" t="s">
        <v>195</v>
      </c>
      <c r="R8" s="43">
        <v>16.5457819622352</v>
      </c>
      <c r="S8" s="43">
        <v>68.552920228512207</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7.1676248816396297</v>
      </c>
      <c r="AE8">
        <f t="shared" si="1"/>
        <v>7.1765467375206899</v>
      </c>
      <c r="AF8">
        <f t="shared" si="2"/>
        <v>7.2981882504030704</v>
      </c>
      <c r="AG8">
        <f t="shared" si="3"/>
        <v>7.0744761415698001</v>
      </c>
      <c r="AI8">
        <f t="shared" si="4"/>
        <v>6.9221179584240202</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9.7574738702501804</v>
      </c>
      <c r="AS8">
        <f t="shared" si="6"/>
        <v>9.56752706291193</v>
      </c>
      <c r="AT8">
        <f t="shared" si="7"/>
        <v>9.5347772516951093</v>
      </c>
      <c r="AU8">
        <f t="shared" si="8"/>
        <v>10.3579604135167</v>
      </c>
      <c r="AW8">
        <f t="shared" si="9"/>
        <v>9.4133961952916803</v>
      </c>
    </row>
    <row r="9" spans="1:49" x14ac:dyDescent="0.3">
      <c r="A9" s="33" t="s">
        <v>209</v>
      </c>
      <c r="B9" s="37">
        <v>13.1666806510549</v>
      </c>
      <c r="C9" s="37">
        <v>33.412291822594398</v>
      </c>
      <c r="E9" s="33" t="s">
        <v>209</v>
      </c>
      <c r="F9" s="43">
        <v>11.1566202180743</v>
      </c>
      <c r="G9" s="43">
        <v>33.587227471819901</v>
      </c>
      <c r="I9" s="33" t="s">
        <v>209</v>
      </c>
      <c r="J9" s="37">
        <v>11.059374180234901</v>
      </c>
      <c r="K9" s="37">
        <v>56.650771916209202</v>
      </c>
      <c r="M9" s="33" t="s">
        <v>209</v>
      </c>
      <c r="N9" s="43">
        <v>11.685454565951</v>
      </c>
      <c r="O9" s="43">
        <v>55.373814257542598</v>
      </c>
      <c r="Q9" s="33" t="s">
        <v>209</v>
      </c>
      <c r="R9" s="43">
        <v>11.103286986633499</v>
      </c>
      <c r="S9" s="43">
        <v>55.640180273471003</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7.4715220301595204</v>
      </c>
      <c r="AE9">
        <f t="shared" si="1"/>
        <v>7.4713242009132399</v>
      </c>
      <c r="AF9">
        <f t="shared" si="2"/>
        <v>7.5471061939518203</v>
      </c>
      <c r="AG9">
        <f t="shared" si="3"/>
        <v>7.7183093800225802</v>
      </c>
      <c r="AI9">
        <f t="shared" si="4"/>
        <v>7.69353425418704</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7.23338127615063</v>
      </c>
      <c r="AS9">
        <f t="shared" si="6"/>
        <v>7.2399200760610603</v>
      </c>
      <c r="AT9">
        <f t="shared" si="7"/>
        <v>7.4162328201886201</v>
      </c>
      <c r="AU9">
        <f t="shared" si="8"/>
        <v>6.8827018421800403</v>
      </c>
      <c r="AW9">
        <f t="shared" si="9"/>
        <v>6.5071523572473797</v>
      </c>
    </row>
    <row r="10" spans="1:49" x14ac:dyDescent="0.3">
      <c r="A10" s="33" t="s">
        <v>261</v>
      </c>
      <c r="B10" s="37">
        <v>10.6317911362628</v>
      </c>
      <c r="C10" s="37">
        <v>20.523868092507101</v>
      </c>
      <c r="E10" s="33" t="s">
        <v>261</v>
      </c>
      <c r="F10" s="43">
        <v>10.4985205566649</v>
      </c>
      <c r="G10" s="43">
        <v>20.098041907758599</v>
      </c>
      <c r="I10" s="33" t="s">
        <v>261</v>
      </c>
      <c r="J10" s="37">
        <v>11.694689344247401</v>
      </c>
      <c r="K10" s="37">
        <v>20.4720219215227</v>
      </c>
      <c r="M10" s="33" t="s">
        <v>261</v>
      </c>
      <c r="N10" s="43">
        <v>10.1882083291129</v>
      </c>
      <c r="O10" s="43">
        <v>19.837615860759101</v>
      </c>
      <c r="Q10" s="33" t="s">
        <v>261</v>
      </c>
      <c r="R10" s="43">
        <v>10.050299020191</v>
      </c>
      <c r="S10" s="43">
        <v>19.379367613358799</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9.2269955147050595</v>
      </c>
      <c r="AE10">
        <f t="shared" si="1"/>
        <v>9.0563390593381605</v>
      </c>
      <c r="AF10">
        <f t="shared" si="2"/>
        <v>9.2151158753255</v>
      </c>
      <c r="AG10">
        <f t="shared" si="3"/>
        <v>8.6089801929325294</v>
      </c>
      <c r="AI10">
        <f t="shared" si="4"/>
        <v>8.5835487810713698</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19.337119317937901</v>
      </c>
      <c r="AS10">
        <f t="shared" si="6"/>
        <v>19.275362446535802</v>
      </c>
      <c r="AT10">
        <f t="shared" si="7"/>
        <v>19.225174454418799</v>
      </c>
      <c r="AU10">
        <f t="shared" si="8"/>
        <v>18.8522277612579</v>
      </c>
      <c r="AW10">
        <f t="shared" si="9"/>
        <v>18.8461702712065</v>
      </c>
    </row>
    <row r="11" spans="1:49" x14ac:dyDescent="0.3">
      <c r="A11" s="33" t="s">
        <v>1281</v>
      </c>
      <c r="B11" s="37">
        <v>9.8268895834343102</v>
      </c>
      <c r="C11" s="37">
        <v>20.251123038640301</v>
      </c>
      <c r="E11" s="33" t="s">
        <v>1281</v>
      </c>
      <c r="F11" s="43">
        <v>9.8305788838649999</v>
      </c>
      <c r="G11" s="43">
        <v>18.405563993909102</v>
      </c>
      <c r="I11" s="33" t="s">
        <v>1281</v>
      </c>
      <c r="J11" s="37">
        <v>10.082820895922399</v>
      </c>
      <c r="K11" s="37">
        <v>20.3592285573223</v>
      </c>
      <c r="M11" s="33" t="s">
        <v>1281</v>
      </c>
      <c r="N11" s="43">
        <v>9.5225144790733598</v>
      </c>
      <c r="O11" s="43">
        <v>19.490796299545298</v>
      </c>
      <c r="Q11" s="33" t="s">
        <v>1281</v>
      </c>
      <c r="R11" s="43">
        <v>9.1152216977072307</v>
      </c>
      <c r="S11" s="43">
        <v>18.9828150791488</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8.2263524978993594</v>
      </c>
      <c r="AE11">
        <f t="shared" si="1"/>
        <v>8.3533136574175195</v>
      </c>
      <c r="AF11">
        <f t="shared" si="2"/>
        <v>8.5150449388855805</v>
      </c>
      <c r="AG11">
        <f t="shared" si="3"/>
        <v>8.0505898710310095</v>
      </c>
      <c r="AI11">
        <f t="shared" si="4"/>
        <v>7.8875054613985203</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17.761083201457598</v>
      </c>
      <c r="AS11">
        <f t="shared" si="6"/>
        <v>17.778551575880801</v>
      </c>
      <c r="AT11">
        <f t="shared" si="7"/>
        <v>17.673872920964001</v>
      </c>
      <c r="AU11">
        <f t="shared" si="8"/>
        <v>17.4790596978103</v>
      </c>
      <c r="AW11">
        <f t="shared" si="9"/>
        <v>18.617864840477498</v>
      </c>
    </row>
    <row r="12" spans="1:49" x14ac:dyDescent="0.3">
      <c r="A12" s="33" t="s">
        <v>112</v>
      </c>
      <c r="B12" s="37">
        <v>11.1755262327752</v>
      </c>
      <c r="C12" s="37">
        <v>19.532204422044199</v>
      </c>
      <c r="E12" s="33" t="s">
        <v>112</v>
      </c>
      <c r="F12" s="43">
        <v>11.501725009452899</v>
      </c>
      <c r="G12" s="43">
        <v>19.485595690681901</v>
      </c>
      <c r="I12" s="33" t="s">
        <v>112</v>
      </c>
      <c r="J12" s="37">
        <v>11.313904977515699</v>
      </c>
      <c r="K12" s="37">
        <v>18.861422836881399</v>
      </c>
      <c r="M12" s="33" t="s">
        <v>112</v>
      </c>
      <c r="N12" s="43">
        <v>11.1753099376634</v>
      </c>
      <c r="O12" s="43">
        <v>18.805179573330701</v>
      </c>
      <c r="Q12" s="33" t="s">
        <v>112</v>
      </c>
      <c r="R12" s="43">
        <v>10.895581724147</v>
      </c>
      <c r="S12" s="43">
        <v>16.7077157448193</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8.5240292130604303</v>
      </c>
      <c r="AE12">
        <f t="shared" si="1"/>
        <v>8.4671945267375701</v>
      </c>
      <c r="AF12">
        <f t="shared" si="2"/>
        <v>8.7479476806537306</v>
      </c>
      <c r="AG12">
        <f t="shared" si="3"/>
        <v>8.2371321397509796</v>
      </c>
      <c r="AI12">
        <f t="shared" si="4"/>
        <v>7.8099341675099403</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25.680502021689499</v>
      </c>
      <c r="AS12">
        <f t="shared" si="6"/>
        <v>34.851104038758201</v>
      </c>
      <c r="AT12">
        <f t="shared" si="7"/>
        <v>25.769015054011401</v>
      </c>
      <c r="AU12">
        <f t="shared" si="8"/>
        <v>17.206143016693801</v>
      </c>
      <c r="AW12">
        <f t="shared" si="9"/>
        <v>17.631755163430299</v>
      </c>
    </row>
    <row r="13" spans="1:49" x14ac:dyDescent="0.3">
      <c r="A13" s="33" t="s">
        <v>180</v>
      </c>
      <c r="B13" s="37">
        <v>8.8356432824311</v>
      </c>
      <c r="C13" s="37">
        <v>17.325227825019699</v>
      </c>
      <c r="E13" s="33" t="s">
        <v>180</v>
      </c>
      <c r="F13" s="43">
        <v>8.6578126419081993</v>
      </c>
      <c r="G13" s="43">
        <v>17.1920978433802</v>
      </c>
      <c r="I13" s="33" t="s">
        <v>180</v>
      </c>
      <c r="J13" s="37">
        <v>9.0564785300558892</v>
      </c>
      <c r="K13" s="37">
        <v>18.0341235925837</v>
      </c>
      <c r="M13" s="33" t="s">
        <v>180</v>
      </c>
      <c r="N13" s="43">
        <v>8.1216321852257405</v>
      </c>
      <c r="O13" s="43">
        <v>16.503447566247299</v>
      </c>
      <c r="Q13" s="33" t="s">
        <v>180</v>
      </c>
      <c r="R13" s="43">
        <v>7.7892522017527401</v>
      </c>
      <c r="S13" s="43">
        <v>15.1633291757928</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8.59934642019895</v>
      </c>
      <c r="AE13">
        <f t="shared" si="1"/>
        <v>8.5893059755533994</v>
      </c>
      <c r="AF13">
        <f t="shared" si="2"/>
        <v>8.6299781271730005</v>
      </c>
      <c r="AG13">
        <f t="shared" si="3"/>
        <v>8.1942719646308895</v>
      </c>
      <c r="AI13">
        <f t="shared" si="4"/>
        <v>7.9142698228999198</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18.671138488227601</v>
      </c>
      <c r="AS13">
        <f t="shared" si="6"/>
        <v>17.5398118178895</v>
      </c>
      <c r="AT13">
        <f t="shared" si="7"/>
        <v>23.772726045559001</v>
      </c>
      <c r="AU13">
        <f t="shared" si="8"/>
        <v>16.787061286446399</v>
      </c>
      <c r="AW13">
        <f t="shared" si="9"/>
        <v>16.480559228089401</v>
      </c>
    </row>
    <row r="14" spans="1:49" x14ac:dyDescent="0.3">
      <c r="A14" s="33" t="s">
        <v>192</v>
      </c>
      <c r="B14" s="37">
        <v>9.4767791580812304</v>
      </c>
      <c r="C14" s="37">
        <v>20.194817018876901</v>
      </c>
      <c r="E14" s="33" t="s">
        <v>192</v>
      </c>
      <c r="F14" s="43">
        <v>9.4713264590555806</v>
      </c>
      <c r="G14" s="43">
        <v>19.486417088090398</v>
      </c>
      <c r="I14" s="33" t="s">
        <v>192</v>
      </c>
      <c r="J14" s="37">
        <v>9.6712536182832292</v>
      </c>
      <c r="K14" s="37">
        <v>19.872701688876099</v>
      </c>
      <c r="M14" s="33" t="s">
        <v>192</v>
      </c>
      <c r="N14" s="43">
        <v>9.2991346478408907</v>
      </c>
      <c r="O14" s="43">
        <v>19.136272293242101</v>
      </c>
      <c r="Q14" s="33" t="s">
        <v>192</v>
      </c>
      <c r="R14" s="43">
        <v>8.8003262944310006</v>
      </c>
      <c r="S14" s="43">
        <v>19.1691466254894</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7.5259756566018501</v>
      </c>
      <c r="AE14">
        <f t="shared" si="1"/>
        <v>7.1466721931236501</v>
      </c>
      <c r="AF14">
        <f t="shared" si="2"/>
        <v>7.4587931667879799</v>
      </c>
      <c r="AG14">
        <f t="shared" si="3"/>
        <v>7.01758988620184</v>
      </c>
      <c r="AI14">
        <f t="shared" si="4"/>
        <v>6.6208013891454502</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15.612880576892501</v>
      </c>
      <c r="AS14">
        <f t="shared" si="6"/>
        <v>17.808042716720099</v>
      </c>
      <c r="AT14">
        <f t="shared" si="7"/>
        <v>19.3167668286988</v>
      </c>
      <c r="AU14">
        <f t="shared" si="8"/>
        <v>13.539290030745899</v>
      </c>
      <c r="AW14">
        <f t="shared" si="9"/>
        <v>16.6896144062021</v>
      </c>
    </row>
    <row r="15" spans="1:49" x14ac:dyDescent="0.3">
      <c r="A15" s="33" t="s">
        <v>250</v>
      </c>
      <c r="B15" s="37">
        <v>10.3450571683678</v>
      </c>
      <c r="C15" s="37">
        <v>34.467076269474703</v>
      </c>
      <c r="E15" s="33" t="s">
        <v>250</v>
      </c>
      <c r="F15" s="43">
        <v>10.501515493943</v>
      </c>
      <c r="G15" s="43">
        <v>21.979466288151901</v>
      </c>
      <c r="I15" s="33" t="s">
        <v>250</v>
      </c>
      <c r="J15" s="37">
        <v>10.784041908005699</v>
      </c>
      <c r="K15" s="37">
        <v>34.6914501306291</v>
      </c>
      <c r="M15" s="33" t="s">
        <v>250</v>
      </c>
      <c r="N15" s="43">
        <v>10.170754041391801</v>
      </c>
      <c r="O15" s="43">
        <v>34.484621436368499</v>
      </c>
      <c r="Q15" s="33" t="s">
        <v>250</v>
      </c>
      <c r="R15" s="43">
        <v>9.0617907946175293</v>
      </c>
      <c r="S15" s="43">
        <v>34.739946599942499</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7.1423112166889604</v>
      </c>
      <c r="AE15">
        <f t="shared" si="1"/>
        <v>7.1406817903126898</v>
      </c>
      <c r="AF15">
        <f t="shared" si="2"/>
        <v>6.9751281425723102</v>
      </c>
      <c r="AG15">
        <f t="shared" si="3"/>
        <v>6.8435058333084697</v>
      </c>
      <c r="AI15">
        <f t="shared" si="4"/>
        <v>6.7381570067254604</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12.114981112012799</v>
      </c>
      <c r="AS15">
        <f t="shared" si="6"/>
        <v>12.1119609809162</v>
      </c>
      <c r="AT15">
        <f t="shared" si="7"/>
        <v>12.2109553962479</v>
      </c>
      <c r="AU15">
        <f t="shared" si="8"/>
        <v>11.216503396552101</v>
      </c>
      <c r="AW15">
        <f t="shared" si="9"/>
        <v>9.70133437399301</v>
      </c>
    </row>
    <row r="16" spans="1:49" x14ac:dyDescent="0.3">
      <c r="A16" s="33" t="s">
        <v>265</v>
      </c>
      <c r="B16" s="37">
        <v>9.8573147742895397</v>
      </c>
      <c r="C16" s="37">
        <v>16.204955918574399</v>
      </c>
      <c r="E16" s="33" t="s">
        <v>265</v>
      </c>
      <c r="F16" s="43">
        <v>9.7605346924048302</v>
      </c>
      <c r="G16" s="43">
        <v>16.197805239445</v>
      </c>
      <c r="I16" s="33" t="s">
        <v>265</v>
      </c>
      <c r="J16" s="37">
        <v>10.1991619758754</v>
      </c>
      <c r="K16" s="37">
        <v>16.569835572106001</v>
      </c>
      <c r="M16" s="33" t="s">
        <v>265</v>
      </c>
      <c r="N16" s="43">
        <v>9.6257079698819492</v>
      </c>
      <c r="O16" s="43">
        <v>15.3524735097903</v>
      </c>
      <c r="Q16" s="33" t="s">
        <v>265</v>
      </c>
      <c r="R16" s="43">
        <v>9.5776135464386698</v>
      </c>
      <c r="S16" s="43">
        <v>16.294603404610399</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7.7621664819548499</v>
      </c>
      <c r="AE16">
        <f t="shared" si="1"/>
        <v>7.69000359153278</v>
      </c>
      <c r="AF16">
        <f t="shared" si="2"/>
        <v>7.7653054646213597</v>
      </c>
      <c r="AG16">
        <f t="shared" si="3"/>
        <v>7.6837535402152</v>
      </c>
      <c r="AI16">
        <f t="shared" si="4"/>
        <v>7.5280997236608203</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23.0628978001868</v>
      </c>
      <c r="AS16">
        <f t="shared" si="6"/>
        <v>23.241119534881701</v>
      </c>
      <c r="AT16">
        <f t="shared" si="7"/>
        <v>23.808832789094399</v>
      </c>
      <c r="AU16">
        <f t="shared" si="8"/>
        <v>15.0385602662328</v>
      </c>
      <c r="AW16">
        <f t="shared" si="9"/>
        <v>18.9605704636841</v>
      </c>
    </row>
    <row r="17" spans="1:49" x14ac:dyDescent="0.3">
      <c r="A17" s="33" t="s">
        <v>31</v>
      </c>
      <c r="B17" s="37">
        <v>8.9690038379090709</v>
      </c>
      <c r="C17" s="37">
        <v>17.092099084610702</v>
      </c>
      <c r="E17" s="33" t="s">
        <v>31</v>
      </c>
      <c r="F17" s="43">
        <v>9.02162571673726</v>
      </c>
      <c r="G17" s="43">
        <v>17.069793812008299</v>
      </c>
      <c r="I17" s="33" t="s">
        <v>31</v>
      </c>
      <c r="J17" s="37">
        <v>9.1183947131301295</v>
      </c>
      <c r="K17" s="37">
        <v>18.439397669201501</v>
      </c>
      <c r="M17" s="33" t="s">
        <v>31</v>
      </c>
      <c r="N17" s="43">
        <v>9.1830035144956899</v>
      </c>
      <c r="O17" s="43">
        <v>18.883267274544899</v>
      </c>
      <c r="Q17" s="33" t="s">
        <v>31</v>
      </c>
      <c r="R17" s="43">
        <v>8.6195058216205904</v>
      </c>
      <c r="S17" s="43">
        <v>21.4610443759126</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8.5836231923363098</v>
      </c>
      <c r="AE17">
        <f t="shared" si="1"/>
        <v>8.6372382551693399</v>
      </c>
      <c r="AF17">
        <f t="shared" si="2"/>
        <v>8.5312412876489105</v>
      </c>
      <c r="AG17">
        <f t="shared" si="3"/>
        <v>8.2628994681705699</v>
      </c>
      <c r="AI17">
        <f t="shared" si="4"/>
        <v>7.9070401425321801</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16.549383371957301</v>
      </c>
      <c r="AS17">
        <f t="shared" si="6"/>
        <v>17.154975942764001</v>
      </c>
      <c r="AT17">
        <f t="shared" si="7"/>
        <v>17.616261562641</v>
      </c>
      <c r="AU17">
        <f t="shared" si="8"/>
        <v>18.919873355297401</v>
      </c>
      <c r="AW17">
        <f t="shared" si="9"/>
        <v>17.241083015565199</v>
      </c>
    </row>
    <row r="18" spans="1:49" x14ac:dyDescent="0.3">
      <c r="A18" s="33" t="s">
        <v>32</v>
      </c>
      <c r="B18" s="37">
        <v>8.3428784991288598</v>
      </c>
      <c r="C18" s="37">
        <v>19.861437411598299</v>
      </c>
      <c r="E18" s="33" t="s">
        <v>32</v>
      </c>
      <c r="F18" s="43">
        <v>8.2814361145739301</v>
      </c>
      <c r="G18" s="43">
        <v>16.406223895599702</v>
      </c>
      <c r="I18" s="33" t="s">
        <v>32</v>
      </c>
      <c r="J18" s="37">
        <v>8.2197352028324904</v>
      </c>
      <c r="K18" s="37">
        <v>19.965741896742401</v>
      </c>
      <c r="M18" s="33" t="s">
        <v>32</v>
      </c>
      <c r="N18" s="43">
        <v>7.9968517950198699</v>
      </c>
      <c r="O18" s="43">
        <v>19.282172644155398</v>
      </c>
      <c r="Q18" s="33" t="s">
        <v>32</v>
      </c>
      <c r="R18" s="43">
        <v>7.8196122075581904</v>
      </c>
      <c r="S18" s="43">
        <v>19.812431977651901</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9.3095698483480298</v>
      </c>
      <c r="AE18">
        <f t="shared" si="1"/>
        <v>9.2775440512274905</v>
      </c>
      <c r="AF18">
        <f t="shared" si="2"/>
        <v>9.4964797568631791</v>
      </c>
      <c r="AG18">
        <f t="shared" si="3"/>
        <v>8.9592448029483194</v>
      </c>
      <c r="AI18">
        <f t="shared" si="4"/>
        <v>8.6247397858005606</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20.676694109385299</v>
      </c>
      <c r="AS18">
        <f t="shared" si="6"/>
        <v>20.624977510863701</v>
      </c>
      <c r="AT18">
        <f t="shared" si="7"/>
        <v>23.569418358532399</v>
      </c>
      <c r="AU18">
        <f t="shared" si="8"/>
        <v>20.314464426366001</v>
      </c>
      <c r="AW18">
        <f t="shared" si="9"/>
        <v>19.849900401665099</v>
      </c>
    </row>
    <row r="19" spans="1:49" x14ac:dyDescent="0.3">
      <c r="A19" s="33" t="s">
        <v>65</v>
      </c>
      <c r="B19" s="37">
        <v>11.0832985518628</v>
      </c>
      <c r="C19" s="37">
        <v>28.786187943880901</v>
      </c>
      <c r="E19" s="33" t="s">
        <v>65</v>
      </c>
      <c r="F19" s="43">
        <v>10.9700898527406</v>
      </c>
      <c r="G19" s="43">
        <v>28.704440090546498</v>
      </c>
      <c r="I19" s="33" t="s">
        <v>65</v>
      </c>
      <c r="J19" s="37">
        <v>11.1888860884773</v>
      </c>
      <c r="K19" s="37">
        <v>28.5956567013056</v>
      </c>
      <c r="M19" s="33" t="s">
        <v>65</v>
      </c>
      <c r="N19" s="43">
        <v>10.7895534310665</v>
      </c>
      <c r="O19" s="43">
        <v>25.137068281675301</v>
      </c>
      <c r="Q19" s="33" t="s">
        <v>65</v>
      </c>
      <c r="R19" s="43">
        <v>10.3752525811349</v>
      </c>
      <c r="S19" s="43">
        <v>25.8667025591573</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8.7682767314234091</v>
      </c>
      <c r="AE19">
        <f t="shared" si="1"/>
        <v>8.4568034997564894</v>
      </c>
      <c r="AF19">
        <f t="shared" si="2"/>
        <v>8.7903140204137795</v>
      </c>
      <c r="AG19">
        <f t="shared" si="3"/>
        <v>8.31978703340652</v>
      </c>
      <c r="AI19">
        <f t="shared" si="4"/>
        <v>8.27911702740405</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19.7158603376499</v>
      </c>
      <c r="AS19">
        <f t="shared" si="6"/>
        <v>18.4045616675178</v>
      </c>
      <c r="AT19">
        <f t="shared" si="7"/>
        <v>18.2773067780149</v>
      </c>
      <c r="AU19">
        <f t="shared" si="8"/>
        <v>17.856808041124001</v>
      </c>
      <c r="AW19">
        <f t="shared" si="9"/>
        <v>15.9413162859287</v>
      </c>
    </row>
    <row r="20" spans="1:49" x14ac:dyDescent="0.3">
      <c r="A20" s="33" t="s">
        <v>66</v>
      </c>
      <c r="B20" s="37">
        <v>12.58556691673</v>
      </c>
      <c r="C20" s="37">
        <v>31.470324053095599</v>
      </c>
      <c r="E20" s="33" t="s">
        <v>66</v>
      </c>
      <c r="F20" s="43">
        <v>12.2789000859495</v>
      </c>
      <c r="G20" s="43">
        <v>30.859979579609</v>
      </c>
      <c r="I20" s="33" t="s">
        <v>66</v>
      </c>
      <c r="J20" s="37">
        <v>11.9625146561861</v>
      </c>
      <c r="K20" s="37">
        <v>30.505184302166398</v>
      </c>
      <c r="M20" s="33" t="s">
        <v>66</v>
      </c>
      <c r="N20" s="43">
        <v>11.364571140615499</v>
      </c>
      <c r="O20" s="43">
        <v>26.155058830928699</v>
      </c>
      <c r="Q20" s="33" t="s">
        <v>66</v>
      </c>
      <c r="R20" s="43">
        <v>10.6665733335679</v>
      </c>
      <c r="S20" s="43">
        <v>29.5713351186034</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8.3063097055472994</v>
      </c>
      <c r="AE20">
        <f t="shared" si="1"/>
        <v>8.2078525877144006</v>
      </c>
      <c r="AF20">
        <f t="shared" si="2"/>
        <v>8.2531711430387595</v>
      </c>
      <c r="AG20">
        <f t="shared" si="3"/>
        <v>8.0605809394002197</v>
      </c>
      <c r="AI20">
        <f t="shared" si="4"/>
        <v>7.7129768344053398</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12.912460033459499</v>
      </c>
      <c r="AS20">
        <f t="shared" si="6"/>
        <v>12.9115689000581</v>
      </c>
      <c r="AT20">
        <f t="shared" si="7"/>
        <v>15.189169801180601</v>
      </c>
      <c r="AU20">
        <f t="shared" si="8"/>
        <v>13.3202328204415</v>
      </c>
      <c r="AW20">
        <f t="shared" si="9"/>
        <v>12.882431273373101</v>
      </c>
    </row>
    <row r="21" spans="1:49" x14ac:dyDescent="0.3">
      <c r="A21" s="33" t="s">
        <v>121</v>
      </c>
      <c r="B21" s="37">
        <v>10.3215733956409</v>
      </c>
      <c r="C21" s="37">
        <v>28.9444736842105</v>
      </c>
      <c r="E21" s="33" t="s">
        <v>121</v>
      </c>
      <c r="F21" s="43">
        <v>9.8806944707890807</v>
      </c>
      <c r="G21" s="43">
        <v>28.587457880272201</v>
      </c>
      <c r="I21" s="33" t="s">
        <v>121</v>
      </c>
      <c r="J21" s="37">
        <v>10.0037072757028</v>
      </c>
      <c r="K21" s="37">
        <v>28.464496054618301</v>
      </c>
      <c r="M21" s="33" t="s">
        <v>121</v>
      </c>
      <c r="N21" s="43">
        <v>9.7425638861882096</v>
      </c>
      <c r="O21" s="43">
        <v>26.979989224758501</v>
      </c>
      <c r="Q21" s="33" t="s">
        <v>121</v>
      </c>
      <c r="R21" s="43">
        <v>9.6777247023926698</v>
      </c>
      <c r="S21" s="43">
        <v>17.516480082668799</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7.0914865412843398</v>
      </c>
      <c r="AE21">
        <f t="shared" si="1"/>
        <v>7.0413831403826199</v>
      </c>
      <c r="AF21">
        <f t="shared" si="2"/>
        <v>7.17427436095159</v>
      </c>
      <c r="AG21">
        <f t="shared" si="3"/>
        <v>6.8951909005150496</v>
      </c>
      <c r="AI21">
        <f t="shared" si="4"/>
        <v>6.6438027494289598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10.731918466895699</v>
      </c>
      <c r="AS21">
        <f t="shared" si="6"/>
        <v>10.7378787719058</v>
      </c>
      <c r="AT21">
        <f t="shared" si="7"/>
        <v>11.0697479980479</v>
      </c>
      <c r="AU21">
        <f t="shared" si="8"/>
        <v>12.881088730129999</v>
      </c>
      <c r="AW21">
        <f t="shared" si="9"/>
        <v>11.537751357960101</v>
      </c>
    </row>
    <row r="22" spans="1:49" x14ac:dyDescent="0.3">
      <c r="A22" s="33" t="s">
        <v>293</v>
      </c>
      <c r="B22" s="37">
        <v>9.7146942793530506</v>
      </c>
      <c r="C22" s="37">
        <v>18.8735789750815</v>
      </c>
      <c r="E22" s="33" t="s">
        <v>293</v>
      </c>
      <c r="F22" s="43">
        <v>9.5287260165146002</v>
      </c>
      <c r="G22" s="43">
        <v>20.293559519595298</v>
      </c>
      <c r="I22" s="33" t="s">
        <v>293</v>
      </c>
      <c r="J22" s="37">
        <v>9.8490587884407095</v>
      </c>
      <c r="K22" s="37">
        <v>23.731779133584499</v>
      </c>
      <c r="M22" s="33" t="s">
        <v>293</v>
      </c>
      <c r="N22" s="43">
        <v>9.7610291127005802</v>
      </c>
      <c r="O22" s="43">
        <v>18.7440033522657</v>
      </c>
      <c r="Q22" s="33" t="s">
        <v>293</v>
      </c>
      <c r="R22" s="43">
        <v>9.0973458110322891</v>
      </c>
      <c r="S22" s="43">
        <v>17.635442871013499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6.2267157421113</v>
      </c>
      <c r="AE22">
        <f t="shared" si="1"/>
        <v>6.2460837861658396</v>
      </c>
      <c r="AF22">
        <f t="shared" si="2"/>
        <v>6.24681473895801</v>
      </c>
      <c r="AG22">
        <f t="shared" si="3"/>
        <v>6.2145839571931401</v>
      </c>
      <c r="AI22">
        <f t="shared" si="4"/>
        <v>6.0825113686212902</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10.3766276977261</v>
      </c>
      <c r="AS22">
        <f t="shared" si="6"/>
        <v>10.363459628839401</v>
      </c>
      <c r="AT22">
        <f t="shared" si="7"/>
        <v>10.5813136102734</v>
      </c>
      <c r="AU22">
        <f t="shared" si="8"/>
        <v>9.3760176259841295</v>
      </c>
      <c r="AW22">
        <f t="shared" si="9"/>
        <v>9.2291756122169595</v>
      </c>
    </row>
    <row r="23" spans="1:49" x14ac:dyDescent="0.3">
      <c r="A23" s="33" t="s">
        <v>323</v>
      </c>
      <c r="B23" s="37">
        <v>15.275380324852099</v>
      </c>
      <c r="C23" s="37">
        <v>69.448130604131904</v>
      </c>
      <c r="E23" s="33" t="s">
        <v>323</v>
      </c>
      <c r="F23" s="43">
        <v>15.7342852553033</v>
      </c>
      <c r="G23" s="43">
        <v>69.449473362205396</v>
      </c>
      <c r="I23" s="33" t="s">
        <v>323</v>
      </c>
      <c r="J23" s="37">
        <v>15.1867377636623</v>
      </c>
      <c r="K23" s="37">
        <v>70.264302127404306</v>
      </c>
      <c r="M23" s="33" t="s">
        <v>323</v>
      </c>
      <c r="N23" s="43">
        <v>13.849849515832201</v>
      </c>
      <c r="O23" s="43">
        <v>58.831969480401099</v>
      </c>
      <c r="Q23" s="33" t="s">
        <v>323</v>
      </c>
      <c r="R23" s="43">
        <v>13.427022730971601</v>
      </c>
      <c r="S23" s="43">
        <v>58.275375656878403</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8.2378093932261294</v>
      </c>
      <c r="AE23">
        <f t="shared" si="1"/>
        <v>8.1152977380780804</v>
      </c>
      <c r="AF23">
        <f t="shared" si="2"/>
        <v>8.5366918573900303</v>
      </c>
      <c r="AG23">
        <f t="shared" si="3"/>
        <v>8.0260023186737897</v>
      </c>
      <c r="AI23">
        <f t="shared" si="4"/>
        <v>7.9218367685194098</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15.2868728903491</v>
      </c>
      <c r="AS23">
        <f t="shared" si="6"/>
        <v>16.265281108102698</v>
      </c>
      <c r="AT23">
        <f t="shared" si="7"/>
        <v>14.416980387175601</v>
      </c>
      <c r="AU23">
        <f t="shared" si="8"/>
        <v>14.463388548775001</v>
      </c>
      <c r="AW23">
        <f t="shared" si="9"/>
        <v>13.5825455100581</v>
      </c>
    </row>
    <row r="24" spans="1:49" x14ac:dyDescent="0.3">
      <c r="A24" s="33" t="s">
        <v>1</v>
      </c>
      <c r="B24" s="37">
        <v>15.962252710635999</v>
      </c>
      <c r="C24" s="37">
        <v>104.073377577748</v>
      </c>
      <c r="E24" s="33" t="s">
        <v>1</v>
      </c>
      <c r="F24" s="43">
        <v>16.0638989240637</v>
      </c>
      <c r="G24" s="43">
        <v>104.010394539015</v>
      </c>
      <c r="I24" s="33" t="s">
        <v>1</v>
      </c>
      <c r="J24" s="37">
        <v>16.576939674270299</v>
      </c>
      <c r="K24" s="37">
        <v>104.048350150655</v>
      </c>
      <c r="M24" s="33" t="s">
        <v>1</v>
      </c>
      <c r="N24" s="43">
        <v>13.922052373086199</v>
      </c>
      <c r="O24" s="43">
        <v>104.647470796821</v>
      </c>
      <c r="Q24" s="33" t="s">
        <v>1</v>
      </c>
      <c r="R24" s="43">
        <v>15.5260599612305</v>
      </c>
      <c r="S24" s="43">
        <v>104.166029896504</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7.7311697144523297</v>
      </c>
      <c r="AE24">
        <f t="shared" si="1"/>
        <v>7.5373573117242199</v>
      </c>
      <c r="AF24">
        <f t="shared" si="2"/>
        <v>7.5328724520665302</v>
      </c>
      <c r="AG24">
        <f t="shared" si="3"/>
        <v>7.2342480774610802</v>
      </c>
      <c r="AI24">
        <f t="shared" si="4"/>
        <v>7.1062419961062702</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13.363139013881</v>
      </c>
      <c r="AS24">
        <f t="shared" si="6"/>
        <v>13.3501836416474</v>
      </c>
      <c r="AT24">
        <f t="shared" si="7"/>
        <v>14.027479467153499</v>
      </c>
      <c r="AU24">
        <f t="shared" si="8"/>
        <v>15.566759397682301</v>
      </c>
      <c r="AW24">
        <f t="shared" si="9"/>
        <v>15.166524233015799</v>
      </c>
    </row>
    <row r="25" spans="1:49" x14ac:dyDescent="0.3">
      <c r="A25" s="33" t="s">
        <v>21</v>
      </c>
      <c r="B25" s="37">
        <v>12.837235905662901</v>
      </c>
      <c r="C25" s="37">
        <v>19.544724093703501</v>
      </c>
      <c r="E25" s="33" t="s">
        <v>21</v>
      </c>
      <c r="F25" s="43">
        <v>12.857932459453499</v>
      </c>
      <c r="G25" s="43">
        <v>19.4851644327983</v>
      </c>
      <c r="I25" s="33" t="s">
        <v>21</v>
      </c>
      <c r="J25" s="37">
        <v>11.0349128401651</v>
      </c>
      <c r="K25" s="37">
        <v>19.502103513867201</v>
      </c>
      <c r="M25" s="33" t="s">
        <v>21</v>
      </c>
      <c r="N25" s="43">
        <v>11.7700779718338</v>
      </c>
      <c r="O25" s="43">
        <v>19.9094326747711</v>
      </c>
      <c r="Q25" s="33" t="s">
        <v>21</v>
      </c>
      <c r="R25" s="43">
        <v>11.5887756905788</v>
      </c>
      <c r="S25" s="43">
        <v>19.590829817011201</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8.2845011930311099</v>
      </c>
      <c r="AE25">
        <f t="shared" si="1"/>
        <v>8.2847659631716102</v>
      </c>
      <c r="AF25">
        <f t="shared" si="2"/>
        <v>8.2892680675115606</v>
      </c>
      <c r="AG25">
        <f t="shared" si="3"/>
        <v>8.3803722144745194</v>
      </c>
      <c r="AI25">
        <f t="shared" si="4"/>
        <v>7.9955536746169198</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24.686570794604801</v>
      </c>
      <c r="AS25">
        <f t="shared" si="6"/>
        <v>24.659182375567301</v>
      </c>
      <c r="AT25">
        <f t="shared" si="7"/>
        <v>22.815457189712799</v>
      </c>
      <c r="AU25">
        <f t="shared" si="8"/>
        <v>21.801293688137498</v>
      </c>
      <c r="AW25">
        <f t="shared" si="9"/>
        <v>21.584846258443399</v>
      </c>
    </row>
    <row r="26" spans="1:49" x14ac:dyDescent="0.3">
      <c r="A26" s="33" t="s">
        <v>58</v>
      </c>
      <c r="B26" s="37">
        <v>13.0124251271769</v>
      </c>
      <c r="C26" s="37">
        <v>23.217256019046001</v>
      </c>
      <c r="E26" s="33" t="s">
        <v>58</v>
      </c>
      <c r="F26" s="43">
        <v>12.407859830798399</v>
      </c>
      <c r="G26" s="43">
        <v>23.1122293570122</v>
      </c>
      <c r="I26" s="33" t="s">
        <v>58</v>
      </c>
      <c r="J26" s="37">
        <v>13.043262622172501</v>
      </c>
      <c r="K26" s="37">
        <v>23.160152775946699</v>
      </c>
      <c r="M26" s="33" t="s">
        <v>58</v>
      </c>
      <c r="N26" s="43">
        <v>12.0811108067143</v>
      </c>
      <c r="O26" s="43">
        <v>23.426776522402101</v>
      </c>
      <c r="Q26" s="33" t="s">
        <v>58</v>
      </c>
      <c r="R26" s="43">
        <v>11.825951395167399</v>
      </c>
      <c r="S26" s="43">
        <v>21.943263326350699</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8.3566680824728508</v>
      </c>
      <c r="AE26">
        <f t="shared" si="1"/>
        <v>8.43860010265686</v>
      </c>
      <c r="AF26">
        <f t="shared" si="2"/>
        <v>8.36720923849707</v>
      </c>
      <c r="AG26">
        <f t="shared" si="3"/>
        <v>8.0698995864260308</v>
      </c>
      <c r="AI26">
        <f t="shared" si="4"/>
        <v>7.8101910704154802</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13.6929544392121</v>
      </c>
      <c r="AS26">
        <f t="shared" si="6"/>
        <v>13.7388213790748</v>
      </c>
      <c r="AT26">
        <f t="shared" si="7"/>
        <v>14.16923574566</v>
      </c>
      <c r="AU26">
        <f t="shared" si="8"/>
        <v>13.697525376677399</v>
      </c>
      <c r="AW26">
        <f t="shared" si="9"/>
        <v>13.546968058587099</v>
      </c>
    </row>
    <row r="27" spans="1:49" x14ac:dyDescent="0.3">
      <c r="A27" s="33" t="s">
        <v>72</v>
      </c>
      <c r="B27" s="37">
        <v>17.0703098986057</v>
      </c>
      <c r="C27" s="37">
        <v>57.022949627958099</v>
      </c>
      <c r="E27" s="33" t="s">
        <v>72</v>
      </c>
      <c r="F27" s="43">
        <v>18.084671127256001</v>
      </c>
      <c r="G27" s="43">
        <v>56.991136637648303</v>
      </c>
      <c r="I27" s="33" t="s">
        <v>72</v>
      </c>
      <c r="J27" s="37">
        <v>16.941301104685099</v>
      </c>
      <c r="K27" s="37">
        <v>56.843293150758399</v>
      </c>
      <c r="M27" s="33" t="s">
        <v>72</v>
      </c>
      <c r="N27" s="43">
        <v>14.051340255668499</v>
      </c>
      <c r="O27" s="43">
        <v>57.659163362305897</v>
      </c>
      <c r="Q27" s="33" t="s">
        <v>72</v>
      </c>
      <c r="R27" s="43">
        <v>13.334051684830101</v>
      </c>
      <c r="S27" s="43">
        <v>57.316930024232803</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7.72776690658237</v>
      </c>
      <c r="AE27">
        <f t="shared" si="1"/>
        <v>7.7151404525610197</v>
      </c>
      <c r="AF27">
        <f t="shared" si="2"/>
        <v>8.0491138037395906</v>
      </c>
      <c r="AG27">
        <f t="shared" si="3"/>
        <v>7.4833103539826897</v>
      </c>
      <c r="AI27">
        <f t="shared" si="4"/>
        <v>7.3475444666236696</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15.6935826312664</v>
      </c>
      <c r="AS27">
        <f t="shared" si="6"/>
        <v>16.0247595121857</v>
      </c>
      <c r="AT27">
        <f t="shared" si="7"/>
        <v>19.490061848722199</v>
      </c>
      <c r="AU27">
        <f t="shared" si="8"/>
        <v>13.988723404064</v>
      </c>
      <c r="AW27">
        <f t="shared" si="9"/>
        <v>12.842757539472</v>
      </c>
    </row>
    <row r="28" spans="1:49" x14ac:dyDescent="0.3">
      <c r="A28" s="33" t="s">
        <v>100</v>
      </c>
      <c r="B28" s="37">
        <v>20.098331046910701</v>
      </c>
      <c r="C28" s="37">
        <v>112.778779630087</v>
      </c>
      <c r="E28" s="33" t="s">
        <v>100</v>
      </c>
      <c r="F28" s="43">
        <v>24.2447158755826</v>
      </c>
      <c r="G28" s="43">
        <v>112.74705519616801</v>
      </c>
      <c r="I28" s="33" t="s">
        <v>100</v>
      </c>
      <c r="J28" s="37">
        <v>20.241851841755899</v>
      </c>
      <c r="K28" s="37">
        <v>112.762623762742</v>
      </c>
      <c r="M28" s="33" t="s">
        <v>100</v>
      </c>
      <c r="N28" s="43">
        <v>19.368976506889599</v>
      </c>
      <c r="O28" s="43">
        <v>111.0623385934</v>
      </c>
      <c r="Q28" s="33" t="s">
        <v>100</v>
      </c>
      <c r="R28" s="43">
        <v>17.621219478194998</v>
      </c>
      <c r="S28" s="43">
        <v>110.889376027201</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8.2920718642594995</v>
      </c>
      <c r="AE28">
        <f t="shared" si="1"/>
        <v>8.0552177443538096</v>
      </c>
      <c r="AF28">
        <f t="shared" si="2"/>
        <v>8.1869936752048105</v>
      </c>
      <c r="AG28">
        <f t="shared" si="3"/>
        <v>7.7373040704483902</v>
      </c>
      <c r="AI28">
        <f t="shared" si="4"/>
        <v>7.6327579366725802</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23.039586605705701</v>
      </c>
      <c r="AS28">
        <f t="shared" si="6"/>
        <v>26.734075043016102</v>
      </c>
      <c r="AT28">
        <f t="shared" si="7"/>
        <v>31.1028131549308</v>
      </c>
      <c r="AU28">
        <f t="shared" si="8"/>
        <v>24.5438043421202</v>
      </c>
      <c r="AW28">
        <f t="shared" si="9"/>
        <v>17.587397180353999</v>
      </c>
    </row>
    <row r="29" spans="1:49" x14ac:dyDescent="0.3">
      <c r="A29" s="33" t="s">
        <v>244</v>
      </c>
      <c r="B29" s="37">
        <v>14.929172891550801</v>
      </c>
      <c r="C29" s="37">
        <v>104.58241165326299</v>
      </c>
      <c r="E29" s="33" t="s">
        <v>244</v>
      </c>
      <c r="F29" s="43">
        <v>14.8745595143735</v>
      </c>
      <c r="G29" s="43">
        <v>104.595863937274</v>
      </c>
      <c r="I29" s="33" t="s">
        <v>244</v>
      </c>
      <c r="J29" s="37">
        <v>15.0885197385611</v>
      </c>
      <c r="K29" s="37">
        <v>108.513202759641</v>
      </c>
      <c r="M29" s="33" t="s">
        <v>244</v>
      </c>
      <c r="N29" s="43">
        <v>14.0310761966531</v>
      </c>
      <c r="O29" s="43">
        <v>52.267184422868603</v>
      </c>
      <c r="Q29" s="33" t="s">
        <v>244</v>
      </c>
      <c r="R29" s="43">
        <v>12.2184304536316</v>
      </c>
      <c r="S29" s="43">
        <v>51.6251581411911</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8.0384638863161992</v>
      </c>
      <c r="AE29">
        <f t="shared" si="1"/>
        <v>7.8882722230781104</v>
      </c>
      <c r="AF29">
        <f t="shared" si="2"/>
        <v>8.0450435018169699</v>
      </c>
      <c r="AG29">
        <f t="shared" si="3"/>
        <v>7.6078143930626201</v>
      </c>
      <c r="AI29">
        <f t="shared" si="4"/>
        <v>7.317088180502</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16.3995605779531</v>
      </c>
      <c r="AS29">
        <f t="shared" si="6"/>
        <v>16.581812237554601</v>
      </c>
      <c r="AT29">
        <f t="shared" si="7"/>
        <v>17.592041063516898</v>
      </c>
      <c r="AU29">
        <f t="shared" si="8"/>
        <v>17.141729667792401</v>
      </c>
      <c r="AW29">
        <f t="shared" si="9"/>
        <v>16.387141637552201</v>
      </c>
    </row>
    <row r="30" spans="1:49" x14ac:dyDescent="0.3">
      <c r="A30" s="33" t="s">
        <v>1282</v>
      </c>
      <c r="B30" s="37">
        <v>9.2533855151813391</v>
      </c>
      <c r="C30" s="37">
        <v>20.376342535978601</v>
      </c>
      <c r="E30" s="33" t="s">
        <v>1282</v>
      </c>
      <c r="F30" s="43">
        <v>9.2018296384610192</v>
      </c>
      <c r="G30" s="43">
        <v>20.187573562257899</v>
      </c>
      <c r="I30" s="33" t="s">
        <v>1282</v>
      </c>
      <c r="J30" s="37">
        <v>9.4044786782248107</v>
      </c>
      <c r="K30" s="37">
        <v>21.2451016908072</v>
      </c>
      <c r="M30" s="33" t="s">
        <v>1282</v>
      </c>
      <c r="N30" s="43">
        <v>8.9541855679470306</v>
      </c>
      <c r="O30" s="43">
        <v>20.055543867290101</v>
      </c>
      <c r="Q30" s="33" t="s">
        <v>1282</v>
      </c>
      <c r="R30" s="43">
        <v>8.5527918445405504</v>
      </c>
      <c r="S30" s="43">
        <v>18.157954909867101</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7.57898116829094</v>
      </c>
      <c r="AE30">
        <f t="shared" si="1"/>
        <v>7.4632847417133696</v>
      </c>
      <c r="AF30">
        <f t="shared" si="2"/>
        <v>7.7039073790578199</v>
      </c>
      <c r="AG30">
        <f t="shared" si="3"/>
        <v>7.4817556179198803</v>
      </c>
      <c r="AI30">
        <f t="shared" si="4"/>
        <v>7.12039215573117</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12.346424593920901</v>
      </c>
      <c r="AS30">
        <f t="shared" si="6"/>
        <v>12.306092384507201</v>
      </c>
      <c r="AT30">
        <f t="shared" si="7"/>
        <v>12.6523202009784</v>
      </c>
      <c r="AU30">
        <f t="shared" si="8"/>
        <v>12.194070337204501</v>
      </c>
      <c r="AW30">
        <f t="shared" si="9"/>
        <v>11.778046335464699</v>
      </c>
    </row>
    <row r="31" spans="1:49" x14ac:dyDescent="0.3">
      <c r="A31" s="33" t="s">
        <v>34</v>
      </c>
      <c r="B31" s="37">
        <v>9.5497452678780608</v>
      </c>
      <c r="C31" s="37">
        <v>17.151698475667398</v>
      </c>
      <c r="E31" s="33" t="s">
        <v>34</v>
      </c>
      <c r="F31" s="43">
        <v>9.7421373912981704</v>
      </c>
      <c r="G31" s="43">
        <v>15.9854487291779</v>
      </c>
      <c r="I31" s="33" t="s">
        <v>34</v>
      </c>
      <c r="J31" s="37">
        <v>10.2045493419973</v>
      </c>
      <c r="K31" s="37">
        <v>17.237983788266501</v>
      </c>
      <c r="M31" s="33" t="s">
        <v>34</v>
      </c>
      <c r="N31" s="43">
        <v>9.5612298272265495</v>
      </c>
      <c r="O31" s="43">
        <v>15.6037340311268</v>
      </c>
      <c r="Q31" s="33" t="s">
        <v>34</v>
      </c>
      <c r="R31" s="43">
        <v>8.9705367987513007</v>
      </c>
      <c r="S31" s="43">
        <v>16.392010524817501</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8.4291973924092094</v>
      </c>
      <c r="AE31">
        <f t="shared" si="1"/>
        <v>8.4808829598540996</v>
      </c>
      <c r="AF31">
        <f t="shared" si="2"/>
        <v>8.9350687046751904</v>
      </c>
      <c r="AG31">
        <f t="shared" si="3"/>
        <v>8.1954889501556494</v>
      </c>
      <c r="AI31">
        <f t="shared" si="4"/>
        <v>8.0609281086244806</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15.585705054258501</v>
      </c>
      <c r="AS31">
        <f t="shared" si="6"/>
        <v>15.588265924671299</v>
      </c>
      <c r="AT31">
        <f t="shared" si="7"/>
        <v>15.6501378119401</v>
      </c>
      <c r="AU31">
        <f t="shared" si="8"/>
        <v>14.424121815711301</v>
      </c>
      <c r="AW31">
        <f t="shared" si="9"/>
        <v>14.210072850447601</v>
      </c>
    </row>
    <row r="32" spans="1:49" x14ac:dyDescent="0.3">
      <c r="A32" s="33" t="s">
        <v>52</v>
      </c>
      <c r="B32" s="37">
        <v>9.4390115396610401</v>
      </c>
      <c r="C32" s="37">
        <v>19.988025004423001</v>
      </c>
      <c r="E32" s="33" t="s">
        <v>52</v>
      </c>
      <c r="F32" s="43">
        <v>9.5449719507781392</v>
      </c>
      <c r="G32" s="43">
        <v>19.9257755335477</v>
      </c>
      <c r="I32" s="33" t="s">
        <v>52</v>
      </c>
      <c r="J32" s="37">
        <v>9.4822869692470793</v>
      </c>
      <c r="K32" s="37">
        <v>22.037996070288699</v>
      </c>
      <c r="M32" s="33" t="s">
        <v>52</v>
      </c>
      <c r="N32" s="43">
        <v>9.2750828981106892</v>
      </c>
      <c r="O32" s="43">
        <v>21.117138670742499</v>
      </c>
      <c r="Q32" s="33" t="s">
        <v>52</v>
      </c>
      <c r="R32" s="43">
        <v>8.6589905203032806</v>
      </c>
      <c r="S32" s="43">
        <v>20.9843140852938</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6.9566841112645204</v>
      </c>
      <c r="AE32">
        <f t="shared" si="1"/>
        <v>6.9007243357856103</v>
      </c>
      <c r="AF32">
        <f t="shared" si="2"/>
        <v>6.9957628774595104</v>
      </c>
      <c r="AG32">
        <f t="shared" si="3"/>
        <v>6.9255456476302903</v>
      </c>
      <c r="AI32">
        <f t="shared" si="4"/>
        <v>6.5787285348551698</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10.039855912638799</v>
      </c>
      <c r="AS32">
        <f t="shared" si="6"/>
        <v>10.3144954771264</v>
      </c>
      <c r="AT32">
        <f t="shared" si="7"/>
        <v>11.144558390202899</v>
      </c>
      <c r="AU32">
        <f t="shared" si="8"/>
        <v>9.6320435837160794</v>
      </c>
      <c r="AW32">
        <f t="shared" si="9"/>
        <v>9.1361890635354204</v>
      </c>
    </row>
    <row r="33" spans="1:49" x14ac:dyDescent="0.3">
      <c r="A33" s="33" t="s">
        <v>166</v>
      </c>
      <c r="B33" s="37">
        <v>8.5164875254759007</v>
      </c>
      <c r="C33" s="37">
        <v>15.5960195327915</v>
      </c>
      <c r="E33" s="33" t="s">
        <v>166</v>
      </c>
      <c r="F33" s="43">
        <v>8.5242346103656104</v>
      </c>
      <c r="G33" s="43">
        <v>15.5808761830056</v>
      </c>
      <c r="I33" s="33" t="s">
        <v>166</v>
      </c>
      <c r="J33" s="37">
        <v>8.6126324688821896</v>
      </c>
      <c r="K33" s="37">
        <v>19.708513481637901</v>
      </c>
      <c r="M33" s="33" t="s">
        <v>166</v>
      </c>
      <c r="N33" s="43">
        <v>8.1234072333624798</v>
      </c>
      <c r="O33" s="43">
        <v>17.255583114512302</v>
      </c>
      <c r="Q33" s="33" t="s">
        <v>166</v>
      </c>
      <c r="R33" s="43">
        <v>7.7889447270065197</v>
      </c>
      <c r="S33" s="43">
        <v>15.5644674698414</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8.1201491578494291</v>
      </c>
      <c r="AE33">
        <f t="shared" si="1"/>
        <v>8.0508744330125008</v>
      </c>
      <c r="AF33">
        <f t="shared" si="2"/>
        <v>7.9375967263480796</v>
      </c>
      <c r="AG33">
        <f t="shared" si="3"/>
        <v>7.7959650153782798</v>
      </c>
      <c r="AI33">
        <f t="shared" si="4"/>
        <v>7.4637460568463299</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15.533711403815699</v>
      </c>
      <c r="AS33">
        <f t="shared" si="6"/>
        <v>16.067116847213899</v>
      </c>
      <c r="AT33">
        <f t="shared" si="7"/>
        <v>34.920457406551698</v>
      </c>
      <c r="AU33">
        <f t="shared" si="8"/>
        <v>16.1539512952805</v>
      </c>
      <c r="AW33">
        <f t="shared" si="9"/>
        <v>15.8568388190074</v>
      </c>
    </row>
    <row r="34" spans="1:49" x14ac:dyDescent="0.3">
      <c r="A34" s="33" t="s">
        <v>200</v>
      </c>
      <c r="B34" s="37">
        <v>9.0031056484477503</v>
      </c>
      <c r="C34" s="37">
        <v>18.465528084747</v>
      </c>
      <c r="E34" s="33" t="s">
        <v>200</v>
      </c>
      <c r="F34" s="43">
        <v>8.9239272949402793</v>
      </c>
      <c r="G34" s="43">
        <v>20.7720539334404</v>
      </c>
      <c r="I34" s="33" t="s">
        <v>200</v>
      </c>
      <c r="J34" s="37">
        <v>9.0089940251319192</v>
      </c>
      <c r="K34" s="37">
        <v>18.923449923862702</v>
      </c>
      <c r="M34" s="33" t="s">
        <v>200</v>
      </c>
      <c r="N34" s="43">
        <v>8.4949240934825099</v>
      </c>
      <c r="O34" s="43">
        <v>17.9168164675438</v>
      </c>
      <c r="Q34" s="33" t="s">
        <v>200</v>
      </c>
      <c r="R34" s="43">
        <v>8.5242926973306794</v>
      </c>
      <c r="S34" s="43">
        <v>17.899721789428</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7.4994553906753403</v>
      </c>
      <c r="AE34">
        <f t="shared" si="1"/>
        <v>7.4846908858538104</v>
      </c>
      <c r="AF34">
        <f t="shared" si="2"/>
        <v>7.5835103778641102</v>
      </c>
      <c r="AG34">
        <f t="shared" si="3"/>
        <v>7.35082358464898</v>
      </c>
      <c r="AI34">
        <f t="shared" si="4"/>
        <v>7.1214230037953197</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16.448244019631801</v>
      </c>
      <c r="AS34">
        <f t="shared" si="6"/>
        <v>16.4661786279975</v>
      </c>
      <c r="AT34">
        <f t="shared" si="7"/>
        <v>16.610240934831602</v>
      </c>
      <c r="AU34">
        <f t="shared" si="8"/>
        <v>16.8837801458663</v>
      </c>
      <c r="AW34">
        <f t="shared" si="9"/>
        <v>16.641529660509299</v>
      </c>
    </row>
    <row r="35" spans="1:49" x14ac:dyDescent="0.3">
      <c r="A35" s="33" t="s">
        <v>215</v>
      </c>
      <c r="B35" s="37">
        <v>9.2775085916749394</v>
      </c>
      <c r="C35" s="37">
        <v>34.279261880067899</v>
      </c>
      <c r="E35" s="33" t="s">
        <v>215</v>
      </c>
      <c r="F35" s="43">
        <v>9.2772073110950295</v>
      </c>
      <c r="G35" s="43">
        <v>34.308169832454197</v>
      </c>
      <c r="I35" s="33" t="s">
        <v>215</v>
      </c>
      <c r="J35" s="37">
        <v>9.4298157235120694</v>
      </c>
      <c r="K35" s="37">
        <v>35.916462528610097</v>
      </c>
      <c r="M35" s="33" t="s">
        <v>215</v>
      </c>
      <c r="N35" s="43">
        <v>9.1268101629767706</v>
      </c>
      <c r="O35" s="43">
        <v>35.444614044941403</v>
      </c>
      <c r="Q35" s="33" t="s">
        <v>215</v>
      </c>
      <c r="R35" s="43">
        <v>8.9109328505122001</v>
      </c>
      <c r="S35" s="43">
        <v>20.6765676688246</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7.0339558524704104</v>
      </c>
      <c r="AE35">
        <f t="shared" si="1"/>
        <v>6.9753970507513499</v>
      </c>
      <c r="AF35">
        <f t="shared" si="2"/>
        <v>7.1452028634525098</v>
      </c>
      <c r="AG35">
        <f t="shared" si="3"/>
        <v>6.9099430562254902</v>
      </c>
      <c r="AI35">
        <f t="shared" si="4"/>
        <v>6.7357048951551501</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9.0342143175175593</v>
      </c>
      <c r="AS35">
        <f t="shared" si="6"/>
        <v>9.0487721683024596</v>
      </c>
      <c r="AT35">
        <f t="shared" si="7"/>
        <v>9.0983463859839908</v>
      </c>
      <c r="AU35">
        <f t="shared" si="8"/>
        <v>8.9205542985436299</v>
      </c>
      <c r="AW35">
        <f t="shared" si="9"/>
        <v>8.7964300444867405</v>
      </c>
    </row>
    <row r="36" spans="1:49" x14ac:dyDescent="0.3">
      <c r="A36" s="33" t="s">
        <v>226</v>
      </c>
      <c r="B36" s="37">
        <v>9.0464834546996808</v>
      </c>
      <c r="C36" s="37">
        <v>20.063634823210499</v>
      </c>
      <c r="E36" s="33" t="s">
        <v>226</v>
      </c>
      <c r="F36" s="43">
        <v>8.9271525645932197</v>
      </c>
      <c r="G36" s="43">
        <v>18.979844201560201</v>
      </c>
      <c r="I36" s="33" t="s">
        <v>226</v>
      </c>
      <c r="J36" s="37">
        <v>9.39941132681634</v>
      </c>
      <c r="K36" s="37">
        <v>21.652322874760198</v>
      </c>
      <c r="M36" s="33" t="s">
        <v>226</v>
      </c>
      <c r="N36" s="43">
        <v>8.2473453817449407</v>
      </c>
      <c r="O36" s="43">
        <v>22.040706004053899</v>
      </c>
      <c r="Q36" s="33" t="s">
        <v>226</v>
      </c>
      <c r="R36" s="43">
        <v>7.7827829478133204</v>
      </c>
      <c r="S36" s="43">
        <v>17.9132925596567</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11.596728494928399</v>
      </c>
      <c r="AE36">
        <f t="shared" si="1"/>
        <v>11.2197024055758</v>
      </c>
      <c r="AF36">
        <f t="shared" si="2"/>
        <v>11.0863485150764</v>
      </c>
      <c r="AG36">
        <f t="shared" si="3"/>
        <v>10.177385610788599</v>
      </c>
      <c r="AI36">
        <f t="shared" si="4"/>
        <v>9.7432423647749093</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25.348014353762501</v>
      </c>
      <c r="AS36">
        <f t="shared" si="6"/>
        <v>25.3463750985186</v>
      </c>
      <c r="AT36">
        <f t="shared" si="7"/>
        <v>26.4730171067065</v>
      </c>
      <c r="AU36">
        <f t="shared" si="8"/>
        <v>26.253004998146601</v>
      </c>
      <c r="AW36">
        <f t="shared" si="9"/>
        <v>24.3075441318942</v>
      </c>
    </row>
    <row r="37" spans="1:49" x14ac:dyDescent="0.3">
      <c r="A37" s="33" t="s">
        <v>260</v>
      </c>
      <c r="B37" s="37">
        <v>10.3262684666848</v>
      </c>
      <c r="C37" s="37">
        <v>18.2918386356619</v>
      </c>
      <c r="E37" s="33" t="s">
        <v>260</v>
      </c>
      <c r="F37" s="43">
        <v>9.6523255741463601</v>
      </c>
      <c r="G37" s="43">
        <v>18.286791219430999</v>
      </c>
      <c r="I37" s="33" t="s">
        <v>260</v>
      </c>
      <c r="J37" s="37">
        <v>9.9195557423080292</v>
      </c>
      <c r="K37" s="37">
        <v>18.464026889627</v>
      </c>
      <c r="M37" s="33" t="s">
        <v>260</v>
      </c>
      <c r="N37" s="43">
        <v>9.8340589225717192</v>
      </c>
      <c r="O37" s="43">
        <v>17.795041376897998</v>
      </c>
      <c r="Q37" s="33" t="s">
        <v>260</v>
      </c>
      <c r="R37" s="43">
        <v>9.0271854758636501</v>
      </c>
      <c r="S37" s="43">
        <v>16.4077596378545</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8.9833178564187595</v>
      </c>
      <c r="AE37">
        <f t="shared" si="1"/>
        <v>8.8596460114081896</v>
      </c>
      <c r="AF37">
        <f t="shared" si="2"/>
        <v>9.1480755489309793</v>
      </c>
      <c r="AG37">
        <f t="shared" si="3"/>
        <v>8.7567397194337708</v>
      </c>
      <c r="AI37">
        <f t="shared" si="4"/>
        <v>8.3202927489665193</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18.8675393699707</v>
      </c>
      <c r="AS37">
        <f t="shared" si="6"/>
        <v>18.115951203439199</v>
      </c>
      <c r="AT37">
        <f t="shared" si="7"/>
        <v>18.0270537002975</v>
      </c>
      <c r="AU37">
        <f t="shared" si="8"/>
        <v>17.194881761321099</v>
      </c>
      <c r="AW37">
        <f t="shared" si="9"/>
        <v>16.640798605805799</v>
      </c>
    </row>
    <row r="38" spans="1:49" x14ac:dyDescent="0.3">
      <c r="A38" s="33" t="s">
        <v>270</v>
      </c>
      <c r="B38" s="37">
        <v>9.1943434720013499</v>
      </c>
      <c r="C38" s="37">
        <v>20.532028178080399</v>
      </c>
      <c r="E38" s="33" t="s">
        <v>270</v>
      </c>
      <c r="F38" s="43">
        <v>9.5830398480775099</v>
      </c>
      <c r="G38" s="43">
        <v>20.606839115805499</v>
      </c>
      <c r="I38" s="33" t="s">
        <v>270</v>
      </c>
      <c r="J38" s="37">
        <v>9.7385565475493294</v>
      </c>
      <c r="K38" s="37">
        <v>20.823230953320898</v>
      </c>
      <c r="M38" s="33" t="s">
        <v>270</v>
      </c>
      <c r="N38" s="43">
        <v>9.3234817287750094</v>
      </c>
      <c r="O38" s="43">
        <v>19.8403928055377</v>
      </c>
      <c r="Q38" s="33" t="s">
        <v>270</v>
      </c>
      <c r="R38" s="43">
        <v>8.8789846106796997</v>
      </c>
      <c r="S38" s="43">
        <v>18.1203951731279</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9.5497452678780608</v>
      </c>
      <c r="AE38">
        <f t="shared" si="1"/>
        <v>9.7421373912981704</v>
      </c>
      <c r="AF38">
        <f t="shared" si="2"/>
        <v>10.2045493419973</v>
      </c>
      <c r="AG38">
        <f t="shared" si="3"/>
        <v>9.5612298272265495</v>
      </c>
      <c r="AI38">
        <f t="shared" si="4"/>
        <v>8.9705367987513007</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17.151698475667398</v>
      </c>
      <c r="AS38">
        <f t="shared" si="6"/>
        <v>15.9854487291779</v>
      </c>
      <c r="AT38">
        <f t="shared" si="7"/>
        <v>17.237983788266501</v>
      </c>
      <c r="AU38">
        <f t="shared" si="8"/>
        <v>15.6037340311268</v>
      </c>
      <c r="AW38">
        <f t="shared" si="9"/>
        <v>16.392010524817501</v>
      </c>
    </row>
    <row r="39" spans="1:49" x14ac:dyDescent="0.3">
      <c r="A39" s="33" t="s">
        <v>285</v>
      </c>
      <c r="B39" s="37">
        <v>8.9077416275244907</v>
      </c>
      <c r="C39" s="37">
        <v>15.671358334165999</v>
      </c>
      <c r="E39" s="33" t="s">
        <v>285</v>
      </c>
      <c r="F39" s="43">
        <v>9.0672292616851298</v>
      </c>
      <c r="G39" s="43">
        <v>15.657614563946</v>
      </c>
      <c r="I39" s="33" t="s">
        <v>285</v>
      </c>
      <c r="J39" s="37">
        <v>9.3003339309746504</v>
      </c>
      <c r="K39" s="37">
        <v>13.6465633103135</v>
      </c>
      <c r="M39" s="33" t="s">
        <v>285</v>
      </c>
      <c r="N39" s="43">
        <v>8.8675906650709795</v>
      </c>
      <c r="O39" s="43">
        <v>15.498041459655701</v>
      </c>
      <c r="Q39" s="33" t="s">
        <v>285</v>
      </c>
      <c r="R39" s="43">
        <v>8.5310450283139101</v>
      </c>
      <c r="S39" s="43">
        <v>14.9452748853894</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9.8576987801261904</v>
      </c>
      <c r="AE39">
        <f t="shared" si="1"/>
        <v>9.8595280095486295</v>
      </c>
      <c r="AF39">
        <f t="shared" si="2"/>
        <v>9.6663857924005807</v>
      </c>
      <c r="AG39">
        <f t="shared" si="3"/>
        <v>9.3382517977457908</v>
      </c>
      <c r="AI39">
        <f t="shared" si="4"/>
        <v>9.3014055237625204</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25.239526320888899</v>
      </c>
      <c r="AS39">
        <f t="shared" si="6"/>
        <v>24.261790872967602</v>
      </c>
      <c r="AT39">
        <f t="shared" si="7"/>
        <v>27.2630608067266</v>
      </c>
      <c r="AU39">
        <f t="shared" si="8"/>
        <v>22.559802216104199</v>
      </c>
      <c r="AW39">
        <f t="shared" si="9"/>
        <v>20.3836333472732</v>
      </c>
    </row>
    <row r="40" spans="1:49" x14ac:dyDescent="0.3">
      <c r="A40" s="33" t="s">
        <v>307</v>
      </c>
      <c r="B40" s="37">
        <v>9.7208895512400399</v>
      </c>
      <c r="C40" s="37">
        <v>28.626195095248601</v>
      </c>
      <c r="E40" s="33" t="s">
        <v>307</v>
      </c>
      <c r="F40" s="43">
        <v>9.4346490301904904</v>
      </c>
      <c r="G40" s="43">
        <v>27.4085058995223</v>
      </c>
      <c r="I40" s="33" t="s">
        <v>307</v>
      </c>
      <c r="J40" s="37">
        <v>9.6174882173059899</v>
      </c>
      <c r="K40" s="37">
        <v>26.7007827644711</v>
      </c>
      <c r="M40" s="33" t="s">
        <v>307</v>
      </c>
      <c r="N40" s="43">
        <v>9.4109400042066707</v>
      </c>
      <c r="O40" s="43">
        <v>23.1743642425429</v>
      </c>
      <c r="Q40" s="33" t="s">
        <v>307</v>
      </c>
      <c r="R40" s="43">
        <v>9.2441847926551297</v>
      </c>
      <c r="S40" s="43">
        <v>25.064536132355801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9.4390115396610401</v>
      </c>
      <c r="AE40">
        <f t="shared" si="1"/>
        <v>9.5449719507781392</v>
      </c>
      <c r="AF40">
        <f t="shared" si="2"/>
        <v>9.4822869692470793</v>
      </c>
      <c r="AG40">
        <f t="shared" si="3"/>
        <v>9.2750828981106892</v>
      </c>
      <c r="AI40">
        <f t="shared" si="4"/>
        <v>8.6589905203032806</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19.988025004423001</v>
      </c>
      <c r="AS40">
        <f t="shared" si="6"/>
        <v>19.9257755335477</v>
      </c>
      <c r="AT40">
        <f t="shared" si="7"/>
        <v>22.037996070288699</v>
      </c>
      <c r="AU40">
        <f t="shared" si="8"/>
        <v>21.117138670742499</v>
      </c>
      <c r="AW40">
        <f t="shared" si="9"/>
        <v>20.9843140852938</v>
      </c>
    </row>
    <row r="41" spans="1:49" x14ac:dyDescent="0.3">
      <c r="A41" s="33" t="s">
        <v>332</v>
      </c>
      <c r="B41" s="37">
        <v>10.6177434388413</v>
      </c>
      <c r="C41" s="37">
        <v>31.931557484433199</v>
      </c>
      <c r="E41" s="33" t="s">
        <v>332</v>
      </c>
      <c r="F41" s="43">
        <v>10.7909422157254</v>
      </c>
      <c r="G41" s="43">
        <v>32.670489990350397</v>
      </c>
      <c r="I41" s="33" t="s">
        <v>332</v>
      </c>
      <c r="J41" s="37">
        <v>10.8229538689567</v>
      </c>
      <c r="K41" s="37">
        <v>36.3912892283426</v>
      </c>
      <c r="M41" s="33" t="s">
        <v>332</v>
      </c>
      <c r="N41" s="43">
        <v>9.9784207725046592</v>
      </c>
      <c r="O41" s="43">
        <v>30.8483909620726</v>
      </c>
      <c r="Q41" s="33" t="s">
        <v>332</v>
      </c>
      <c r="R41" s="43">
        <v>9.7617025177904502</v>
      </c>
      <c r="S41" s="43">
        <v>30.015984484063701</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10.3225057762226</v>
      </c>
      <c r="AE41">
        <f t="shared" si="1"/>
        <v>10.268659753745199</v>
      </c>
      <c r="AF41">
        <f t="shared" si="2"/>
        <v>10.236194195655299</v>
      </c>
      <c r="AG41">
        <f t="shared" si="3"/>
        <v>9.8621760349704104</v>
      </c>
      <c r="AI41">
        <f t="shared" si="4"/>
        <v>9.8751757004812095</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23.8262772891377</v>
      </c>
      <c r="AS41">
        <f t="shared" si="6"/>
        <v>23.809737640020199</v>
      </c>
      <c r="AT41">
        <f t="shared" si="7"/>
        <v>23.826472288136699</v>
      </c>
      <c r="AU41">
        <f t="shared" si="8"/>
        <v>23.8214106739184</v>
      </c>
      <c r="AW41">
        <f t="shared" si="9"/>
        <v>23.330545790955401</v>
      </c>
    </row>
    <row r="42" spans="1:49" x14ac:dyDescent="0.3">
      <c r="A42" s="33" t="s">
        <v>51</v>
      </c>
      <c r="B42" s="37">
        <v>9.2744928366197303</v>
      </c>
      <c r="C42" s="37">
        <v>18.1762352981794</v>
      </c>
      <c r="E42" s="33" t="s">
        <v>51</v>
      </c>
      <c r="F42" s="43">
        <v>8.6809286834304302</v>
      </c>
      <c r="G42" s="43">
        <v>18.136227484166699</v>
      </c>
      <c r="I42" s="33" t="s">
        <v>51</v>
      </c>
      <c r="J42" s="37">
        <v>8.6765455576768495</v>
      </c>
      <c r="K42" s="37">
        <v>18.352894822194799</v>
      </c>
      <c r="M42" s="33" t="s">
        <v>51</v>
      </c>
      <c r="N42" s="43">
        <v>8.17655708887043</v>
      </c>
      <c r="O42" s="43">
        <v>17.274975329338801</v>
      </c>
      <c r="Q42" s="33" t="s">
        <v>51</v>
      </c>
      <c r="R42" s="43">
        <v>8.3023288500119303</v>
      </c>
      <c r="S42" s="43">
        <v>17.357014726787401</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9.3250631340320407</v>
      </c>
      <c r="AE42">
        <f t="shared" si="1"/>
        <v>9.4303917078043291</v>
      </c>
      <c r="AF42">
        <f t="shared" si="2"/>
        <v>9.9333923250684908</v>
      </c>
      <c r="AG42">
        <f t="shared" si="3"/>
        <v>9.3991208679479907</v>
      </c>
      <c r="AI42">
        <f t="shared" si="4"/>
        <v>9.0014913330737105</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17.3860088535824</v>
      </c>
      <c r="AS42">
        <f t="shared" si="6"/>
        <v>17.3801581985133</v>
      </c>
      <c r="AT42">
        <f t="shared" si="7"/>
        <v>16.025395205101098</v>
      </c>
      <c r="AU42">
        <f t="shared" si="8"/>
        <v>15.554611460328401</v>
      </c>
      <c r="AW42">
        <f t="shared" si="9"/>
        <v>15.0134542855694</v>
      </c>
    </row>
    <row r="43" spans="1:49" x14ac:dyDescent="0.3">
      <c r="A43" s="33" t="s">
        <v>69</v>
      </c>
      <c r="B43" s="37">
        <v>11.3345303023694</v>
      </c>
      <c r="C43" s="37">
        <v>37.605641464187102</v>
      </c>
      <c r="E43" s="33" t="s">
        <v>69</v>
      </c>
      <c r="F43" s="43">
        <v>12.4553485469465</v>
      </c>
      <c r="G43" s="43">
        <v>37.8076544586919</v>
      </c>
      <c r="I43" s="33" t="s">
        <v>69</v>
      </c>
      <c r="J43" s="37">
        <v>12.394274121717601</v>
      </c>
      <c r="K43" s="37">
        <v>38.1736225524809</v>
      </c>
      <c r="M43" s="33" t="s">
        <v>69</v>
      </c>
      <c r="N43" s="43">
        <v>10.487132621471</v>
      </c>
      <c r="O43" s="43">
        <v>38.526731246615697</v>
      </c>
      <c r="Q43" s="33" t="s">
        <v>69</v>
      </c>
      <c r="R43" s="43">
        <v>9.4458070793604705</v>
      </c>
      <c r="S43" s="43">
        <v>35.416356375760003</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11.8289490503827</v>
      </c>
      <c r="AE43">
        <f t="shared" si="1"/>
        <v>12.0881701239776</v>
      </c>
      <c r="AF43">
        <f t="shared" si="2"/>
        <v>11.951190293406</v>
      </c>
      <c r="AG43">
        <f t="shared" si="3"/>
        <v>12.3135706296828</v>
      </c>
      <c r="AI43">
        <f t="shared" si="4"/>
        <v>11.335052858141101</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29.804765728438699</v>
      </c>
      <c r="AS43">
        <f t="shared" si="6"/>
        <v>29.8758017000537</v>
      </c>
      <c r="AT43">
        <f t="shared" si="7"/>
        <v>29.350818927604099</v>
      </c>
      <c r="AU43">
        <f t="shared" si="8"/>
        <v>28.7760029926174</v>
      </c>
      <c r="AW43">
        <f t="shared" si="9"/>
        <v>27.947304893035799</v>
      </c>
    </row>
    <row r="44" spans="1:49" x14ac:dyDescent="0.3">
      <c r="A44" s="33" t="s">
        <v>111</v>
      </c>
      <c r="B44" s="37">
        <v>10.465889551061901</v>
      </c>
      <c r="C44" s="37">
        <v>30.779611862588599</v>
      </c>
      <c r="E44" s="33" t="s">
        <v>111</v>
      </c>
      <c r="F44" s="43">
        <v>10.4425741703526</v>
      </c>
      <c r="G44" s="43">
        <v>29.509959754717901</v>
      </c>
      <c r="I44" s="33" t="s">
        <v>111</v>
      </c>
      <c r="J44" s="37">
        <v>10.338396055564401</v>
      </c>
      <c r="K44" s="37">
        <v>21.637449687261299</v>
      </c>
      <c r="M44" s="33" t="s">
        <v>111</v>
      </c>
      <c r="N44" s="43">
        <v>10.2364183491011</v>
      </c>
      <c r="O44" s="43">
        <v>26.310715655584499</v>
      </c>
      <c r="Q44" s="33" t="s">
        <v>111</v>
      </c>
      <c r="R44" s="43">
        <v>9.9109989827479907</v>
      </c>
      <c r="S44" s="43">
        <v>30.3463586808477</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9.7153576330091305</v>
      </c>
      <c r="AE44">
        <f t="shared" si="1"/>
        <v>9.8343137924060908</v>
      </c>
      <c r="AF44">
        <f t="shared" si="2"/>
        <v>9.7003190389410694</v>
      </c>
      <c r="AG44">
        <f t="shared" si="3"/>
        <v>9.5922028985013608</v>
      </c>
      <c r="AI44">
        <f t="shared" si="4"/>
        <v>9.1110287268077492</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18.867276919603</v>
      </c>
      <c r="AS44">
        <f t="shared" si="6"/>
        <v>18.6488897397446</v>
      </c>
      <c r="AT44">
        <f t="shared" si="7"/>
        <v>18.298349592085302</v>
      </c>
      <c r="AU44">
        <f t="shared" si="8"/>
        <v>15.872334004801299</v>
      </c>
      <c r="AW44">
        <f t="shared" si="9"/>
        <v>17.334916824947101</v>
      </c>
    </row>
    <row r="45" spans="1:49" x14ac:dyDescent="0.3">
      <c r="A45" s="33" t="s">
        <v>142</v>
      </c>
      <c r="B45" s="37">
        <v>8.5630866255094293</v>
      </c>
      <c r="C45" s="37">
        <v>32.7860440246858</v>
      </c>
      <c r="E45" s="33" t="s">
        <v>142</v>
      </c>
      <c r="F45" s="43">
        <v>8.5198712419604092</v>
      </c>
      <c r="G45" s="43">
        <v>32.7997994910044</v>
      </c>
      <c r="I45" s="33" t="s">
        <v>142</v>
      </c>
      <c r="J45" s="37">
        <v>8.5851487286896706</v>
      </c>
      <c r="K45" s="37">
        <v>33.431666484447</v>
      </c>
      <c r="M45" s="33" t="s">
        <v>142</v>
      </c>
      <c r="N45" s="43">
        <v>8.4711074478878903</v>
      </c>
      <c r="O45" s="43">
        <v>34.371727292274699</v>
      </c>
      <c r="Q45" s="33" t="s">
        <v>142</v>
      </c>
      <c r="R45" s="43">
        <v>8.1397643259596393</v>
      </c>
      <c r="S45" s="43">
        <v>32.146452724478898</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11.1755262327752</v>
      </c>
      <c r="AE45">
        <f t="shared" si="1"/>
        <v>11.501725009452899</v>
      </c>
      <c r="AF45">
        <f t="shared" si="2"/>
        <v>11.313904977515699</v>
      </c>
      <c r="AG45">
        <f t="shared" si="3"/>
        <v>11.1753099376634</v>
      </c>
      <c r="AI45">
        <f t="shared" si="4"/>
        <v>10.895581724147</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19.532204422044199</v>
      </c>
      <c r="AS45">
        <f t="shared" si="6"/>
        <v>19.485595690681901</v>
      </c>
      <c r="AT45">
        <f t="shared" si="7"/>
        <v>18.861422836881399</v>
      </c>
      <c r="AU45">
        <f t="shared" si="8"/>
        <v>18.805179573330701</v>
      </c>
      <c r="AW45">
        <f t="shared" si="9"/>
        <v>16.7077157448193</v>
      </c>
    </row>
    <row r="46" spans="1:49" x14ac:dyDescent="0.3">
      <c r="A46" s="33" t="s">
        <v>154</v>
      </c>
      <c r="B46" s="37">
        <v>11.606131372925001</v>
      </c>
      <c r="C46" s="37">
        <v>27.683519260181399</v>
      </c>
      <c r="E46" s="33" t="s">
        <v>154</v>
      </c>
      <c r="F46" s="43">
        <v>11.5575394811748</v>
      </c>
      <c r="G46" s="43">
        <v>27.389401124412998</v>
      </c>
      <c r="I46" s="33" t="s">
        <v>154</v>
      </c>
      <c r="J46" s="37">
        <v>11.612067544202199</v>
      </c>
      <c r="K46" s="37">
        <v>61.511988935143997</v>
      </c>
      <c r="M46" s="33" t="s">
        <v>154</v>
      </c>
      <c r="N46" s="43">
        <v>11.051248318776601</v>
      </c>
      <c r="O46" s="43">
        <v>25.062592328806598</v>
      </c>
      <c r="Q46" s="33" t="s">
        <v>154</v>
      </c>
      <c r="R46" s="43">
        <v>10.905917144529299</v>
      </c>
      <c r="S46" s="43">
        <v>23.916645113843501</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10.0953895541096</v>
      </c>
      <c r="AE46">
        <f t="shared" si="1"/>
        <v>10.0371354366931</v>
      </c>
      <c r="AF46">
        <f t="shared" si="2"/>
        <v>10.009550332658</v>
      </c>
      <c r="AG46">
        <f t="shared" si="3"/>
        <v>9.7704805736286193</v>
      </c>
      <c r="AI46">
        <f t="shared" si="4"/>
        <v>9.2758011754670697</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23.716080615673398</v>
      </c>
      <c r="AS46">
        <f t="shared" si="6"/>
        <v>21.972896882092201</v>
      </c>
      <c r="AT46">
        <f t="shared" si="7"/>
        <v>22.199831248833299</v>
      </c>
      <c r="AU46">
        <f t="shared" si="8"/>
        <v>22.387367676602199</v>
      </c>
      <c r="AW46">
        <f t="shared" si="9"/>
        <v>21.7700993474614</v>
      </c>
    </row>
    <row r="47" spans="1:49" x14ac:dyDescent="0.3">
      <c r="A47" s="33" t="s">
        <v>202</v>
      </c>
      <c r="B47" s="37">
        <v>8.7512801491238505</v>
      </c>
      <c r="C47" s="37">
        <v>39.767364724678501</v>
      </c>
      <c r="E47" s="33" t="s">
        <v>202</v>
      </c>
      <c r="F47" s="43">
        <v>8.5701379409838996</v>
      </c>
      <c r="G47" s="43">
        <v>39.602758321381003</v>
      </c>
      <c r="I47" s="33" t="s">
        <v>202</v>
      </c>
      <c r="J47" s="37">
        <v>8.5926138918487496</v>
      </c>
      <c r="K47" s="37">
        <v>36.785177948807998</v>
      </c>
      <c r="M47" s="33" t="s">
        <v>202</v>
      </c>
      <c r="N47" s="43">
        <v>8.3698903972589793</v>
      </c>
      <c r="O47" s="43">
        <v>35.611545189774802</v>
      </c>
      <c r="Q47" s="33" t="s">
        <v>202</v>
      </c>
      <c r="R47" s="43">
        <v>8.2075681402700305</v>
      </c>
      <c r="S47" s="43">
        <v>35.868859709608898</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10.202950925324901</v>
      </c>
      <c r="AE47">
        <f t="shared" si="1"/>
        <v>10.531127547866999</v>
      </c>
      <c r="AF47">
        <f t="shared" si="2"/>
        <v>10.846596511228</v>
      </c>
      <c r="AG47">
        <f t="shared" si="3"/>
        <v>10.2815894105957</v>
      </c>
      <c r="AI47">
        <f t="shared" si="4"/>
        <v>10.2162112867003</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30.068442218966901</v>
      </c>
      <c r="AS47">
        <f t="shared" si="6"/>
        <v>14.550899481710401</v>
      </c>
      <c r="AT47">
        <f t="shared" si="7"/>
        <v>14.4614990284588</v>
      </c>
      <c r="AU47">
        <f t="shared" si="8"/>
        <v>18.907731657825501</v>
      </c>
      <c r="AW47">
        <f t="shared" si="9"/>
        <v>12.731274955643601</v>
      </c>
    </row>
    <row r="48" spans="1:49" x14ac:dyDescent="0.3">
      <c r="A48" s="33" t="s">
        <v>206</v>
      </c>
      <c r="B48" s="37">
        <v>9.4465403322171095</v>
      </c>
      <c r="C48" s="37">
        <v>14.978167400190801</v>
      </c>
      <c r="E48" s="33" t="s">
        <v>206</v>
      </c>
      <c r="F48" s="43">
        <v>9.8348438804829392</v>
      </c>
      <c r="G48" s="43">
        <v>14.955239606348099</v>
      </c>
      <c r="I48" s="33" t="s">
        <v>206</v>
      </c>
      <c r="J48" s="37">
        <v>10.2016967136496</v>
      </c>
      <c r="K48" s="37">
        <v>15.5756649558228</v>
      </c>
      <c r="M48" s="33" t="s">
        <v>206</v>
      </c>
      <c r="N48" s="43">
        <v>9.0778963810941899</v>
      </c>
      <c r="O48" s="43">
        <v>14.9488746258105</v>
      </c>
      <c r="Q48" s="33" t="s">
        <v>206</v>
      </c>
      <c r="R48" s="43">
        <v>8.6708803380952197</v>
      </c>
      <c r="S48" s="43">
        <v>14.2419564912843</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9.3688470258414007</v>
      </c>
      <c r="AE48">
        <f t="shared" si="1"/>
        <v>9.4543046663049406</v>
      </c>
      <c r="AF48">
        <f t="shared" si="2"/>
        <v>9.6929148877932594</v>
      </c>
      <c r="AG48">
        <f t="shared" si="3"/>
        <v>9.3542837446395399</v>
      </c>
      <c r="AI48">
        <f t="shared" si="4"/>
        <v>9.1504878780842507</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23.685333356971501</v>
      </c>
      <c r="AS48">
        <f t="shared" si="6"/>
        <v>22.503499447507501</v>
      </c>
      <c r="AT48">
        <f t="shared" si="7"/>
        <v>23.497511962594</v>
      </c>
      <c r="AU48">
        <f t="shared" si="8"/>
        <v>21.207505979845799</v>
      </c>
      <c r="AW48">
        <f t="shared" si="9"/>
        <v>19.0933696119512</v>
      </c>
    </row>
    <row r="49" spans="1:49" x14ac:dyDescent="0.3">
      <c r="A49" s="33" t="s">
        <v>212</v>
      </c>
      <c r="B49" s="37">
        <v>13.4876578582459</v>
      </c>
      <c r="C49" s="37">
        <v>51.569738497701202</v>
      </c>
      <c r="E49" s="33" t="s">
        <v>212</v>
      </c>
      <c r="F49" s="43">
        <v>13.0483953488372</v>
      </c>
      <c r="G49" s="43">
        <v>52.621755647235297</v>
      </c>
      <c r="I49" s="33" t="s">
        <v>212</v>
      </c>
      <c r="J49" s="37">
        <v>12.7324185890555</v>
      </c>
      <c r="K49" s="37">
        <v>54.890661702534402</v>
      </c>
      <c r="M49" s="33" t="s">
        <v>212</v>
      </c>
      <c r="N49" s="43">
        <v>12.0969425475019</v>
      </c>
      <c r="O49" s="43">
        <v>52.757557003528198</v>
      </c>
      <c r="Q49" s="33" t="s">
        <v>212</v>
      </c>
      <c r="R49" s="43">
        <v>11.777668778772</v>
      </c>
      <c r="S49" s="43">
        <v>52.948254297772401</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8.7351501681495805</v>
      </c>
      <c r="AE49">
        <f t="shared" si="1"/>
        <v>8.7413385013999694</v>
      </c>
      <c r="AF49">
        <f t="shared" si="2"/>
        <v>9.1187366754064492</v>
      </c>
      <c r="AG49">
        <f t="shared" si="3"/>
        <v>8.5526889659231902</v>
      </c>
      <c r="AI49">
        <f t="shared" si="4"/>
        <v>8.0743659724332701</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18.233585899995798</v>
      </c>
      <c r="AS49">
        <f t="shared" si="6"/>
        <v>17.830654479558699</v>
      </c>
      <c r="AT49">
        <f t="shared" si="7"/>
        <v>17.236901293670101</v>
      </c>
      <c r="AU49">
        <f t="shared" si="8"/>
        <v>17.607777808973001</v>
      </c>
      <c r="AW49">
        <f t="shared" si="9"/>
        <v>14.2076480388774</v>
      </c>
    </row>
    <row r="50" spans="1:49" x14ac:dyDescent="0.3">
      <c r="A50" s="33" t="s">
        <v>217</v>
      </c>
      <c r="B50" s="37">
        <v>9.9157862696702601</v>
      </c>
      <c r="C50" s="37">
        <v>52.143869719539197</v>
      </c>
      <c r="E50" s="33" t="s">
        <v>217</v>
      </c>
      <c r="F50" s="43">
        <v>9.9194799027156204</v>
      </c>
      <c r="G50" s="43">
        <v>52.207338460465799</v>
      </c>
      <c r="I50" s="33" t="s">
        <v>217</v>
      </c>
      <c r="J50" s="37">
        <v>10.810253599492301</v>
      </c>
      <c r="K50" s="37">
        <v>52.124208534997599</v>
      </c>
      <c r="M50" s="33" t="s">
        <v>217</v>
      </c>
      <c r="N50" s="43">
        <v>9.5288556939539006</v>
      </c>
      <c r="O50" s="43">
        <v>52.452401928375501</v>
      </c>
      <c r="Q50" s="33" t="s">
        <v>217</v>
      </c>
      <c r="R50" s="43">
        <v>9.1477264172876698</v>
      </c>
      <c r="S50" s="43">
        <v>47.468594259163297</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8.5164875254759007</v>
      </c>
      <c r="AE50">
        <f t="shared" si="1"/>
        <v>8.5242346103656104</v>
      </c>
      <c r="AF50">
        <f t="shared" si="2"/>
        <v>8.6126324688821896</v>
      </c>
      <c r="AG50">
        <f t="shared" si="3"/>
        <v>8.1234072333624798</v>
      </c>
      <c r="AI50">
        <f t="shared" si="4"/>
        <v>7.7889447270065197</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15.5960195327915</v>
      </c>
      <c r="AS50">
        <f t="shared" si="6"/>
        <v>15.5808761830056</v>
      </c>
      <c r="AT50">
        <f t="shared" si="7"/>
        <v>19.708513481637901</v>
      </c>
      <c r="AU50">
        <f t="shared" si="8"/>
        <v>17.255583114512302</v>
      </c>
      <c r="AW50">
        <f t="shared" si="9"/>
        <v>15.5644674698414</v>
      </c>
    </row>
    <row r="51" spans="1:49" x14ac:dyDescent="0.3">
      <c r="A51" s="33" t="s">
        <v>247</v>
      </c>
      <c r="B51" s="37">
        <v>10.9055272288751</v>
      </c>
      <c r="C51" s="37">
        <v>19.031208762957601</v>
      </c>
      <c r="E51" s="33" t="s">
        <v>247</v>
      </c>
      <c r="F51" s="43">
        <v>10.877778862025901</v>
      </c>
      <c r="G51" s="43">
        <v>19.2661731477071</v>
      </c>
      <c r="I51" s="33" t="s">
        <v>247</v>
      </c>
      <c r="J51" s="37">
        <v>11.0944699880627</v>
      </c>
      <c r="K51" s="37">
        <v>19.452974741514801</v>
      </c>
      <c r="M51" s="33" t="s">
        <v>247</v>
      </c>
      <c r="N51" s="43">
        <v>9.9927751779951706</v>
      </c>
      <c r="O51" s="43">
        <v>19.606038685991699</v>
      </c>
      <c r="Q51" s="33" t="s">
        <v>247</v>
      </c>
      <c r="R51" s="43">
        <v>11.1751496973499</v>
      </c>
      <c r="S51" s="43">
        <v>17.421066269534801</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8.8356432824311</v>
      </c>
      <c r="AE51">
        <f t="shared" si="1"/>
        <v>8.6578126419081993</v>
      </c>
      <c r="AF51">
        <f t="shared" si="2"/>
        <v>9.0564785300558892</v>
      </c>
      <c r="AG51">
        <f t="shared" si="3"/>
        <v>8.1216321852257405</v>
      </c>
      <c r="AI51">
        <f t="shared" si="4"/>
        <v>7.7892522017527401</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17.325227825019699</v>
      </c>
      <c r="AS51">
        <f t="shared" si="6"/>
        <v>17.1920978433802</v>
      </c>
      <c r="AT51">
        <f t="shared" si="7"/>
        <v>18.0341235925837</v>
      </c>
      <c r="AU51">
        <f t="shared" si="8"/>
        <v>16.503447566247299</v>
      </c>
      <c r="AW51">
        <f t="shared" si="9"/>
        <v>15.1633291757928</v>
      </c>
    </row>
    <row r="52" spans="1:49" x14ac:dyDescent="0.3">
      <c r="A52" s="33" t="s">
        <v>301</v>
      </c>
      <c r="B52" s="37">
        <v>10.9777901733462</v>
      </c>
      <c r="C52" s="37">
        <v>38.348124674344596</v>
      </c>
      <c r="E52" s="33" t="s">
        <v>301</v>
      </c>
      <c r="F52" s="43">
        <v>11.0328234375832</v>
      </c>
      <c r="G52" s="43">
        <v>48.232781273132197</v>
      </c>
      <c r="I52" s="33" t="s">
        <v>301</v>
      </c>
      <c r="J52" s="37">
        <v>11.367331031207501</v>
      </c>
      <c r="K52" s="37">
        <v>49.015296888732898</v>
      </c>
      <c r="M52" s="33" t="s">
        <v>301</v>
      </c>
      <c r="N52" s="43">
        <v>10.9467676808282</v>
      </c>
      <c r="O52" s="43">
        <v>34.357225831597297</v>
      </c>
      <c r="Q52" s="33" t="s">
        <v>301</v>
      </c>
      <c r="R52" s="43">
        <v>10.5086451425391</v>
      </c>
      <c r="S52" s="43">
        <v>34.5901291438011</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9.4767791580812304</v>
      </c>
      <c r="AE52">
        <f t="shared" si="1"/>
        <v>9.4713264590555806</v>
      </c>
      <c r="AF52">
        <f t="shared" si="2"/>
        <v>9.6712536182832292</v>
      </c>
      <c r="AG52">
        <f t="shared" si="3"/>
        <v>9.2991346478408907</v>
      </c>
      <c r="AI52">
        <f t="shared" si="4"/>
        <v>8.8003262944310006</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20.194817018876901</v>
      </c>
      <c r="AS52">
        <f t="shared" si="6"/>
        <v>19.486417088090398</v>
      </c>
      <c r="AT52">
        <f t="shared" si="7"/>
        <v>19.872701688876099</v>
      </c>
      <c r="AU52">
        <f t="shared" si="8"/>
        <v>19.136272293242101</v>
      </c>
      <c r="AW52">
        <f t="shared" si="9"/>
        <v>19.1691466254894</v>
      </c>
    </row>
    <row r="53" spans="1:49" x14ac:dyDescent="0.3">
      <c r="A53" s="33" t="s">
        <v>318</v>
      </c>
      <c r="B53" s="37">
        <v>12.632920675929901</v>
      </c>
      <c r="C53" s="37">
        <v>41.396429838501099</v>
      </c>
      <c r="E53" s="33" t="s">
        <v>318</v>
      </c>
      <c r="F53" s="43">
        <v>13.7373995170623</v>
      </c>
      <c r="G53" s="43">
        <v>39.453839894323899</v>
      </c>
      <c r="I53" s="33" t="s">
        <v>318</v>
      </c>
      <c r="J53" s="37">
        <v>12.6597699329497</v>
      </c>
      <c r="K53" s="37">
        <v>39.520751535835501</v>
      </c>
      <c r="M53" s="33" t="s">
        <v>318</v>
      </c>
      <c r="N53" s="43">
        <v>11.010925500736199</v>
      </c>
      <c r="O53" s="43">
        <v>40.207733235150101</v>
      </c>
      <c r="Q53" s="33" t="s">
        <v>318</v>
      </c>
      <c r="R53" s="43">
        <v>10.5662407902908</v>
      </c>
      <c r="S53" s="43">
        <v>40.374002342996597</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9.0031056484477503</v>
      </c>
      <c r="AE53">
        <f t="shared" si="1"/>
        <v>8.9239272949402793</v>
      </c>
      <c r="AF53">
        <f t="shared" si="2"/>
        <v>9.0089940251319192</v>
      </c>
      <c r="AG53">
        <f t="shared" si="3"/>
        <v>8.4949240934825099</v>
      </c>
      <c r="AI53">
        <f t="shared" si="4"/>
        <v>8.5242926973306794</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18.465528084747</v>
      </c>
      <c r="AS53">
        <f t="shared" si="6"/>
        <v>20.7720539334404</v>
      </c>
      <c r="AT53">
        <f t="shared" si="7"/>
        <v>18.923449923862702</v>
      </c>
      <c r="AU53">
        <f t="shared" si="8"/>
        <v>17.9168164675438</v>
      </c>
      <c r="AW53">
        <f t="shared" si="9"/>
        <v>17.899721789428</v>
      </c>
    </row>
    <row r="54" spans="1:49" x14ac:dyDescent="0.3">
      <c r="A54" s="33" t="s">
        <v>1283</v>
      </c>
      <c r="B54" s="37">
        <v>9.5788138647845606</v>
      </c>
      <c r="C54" s="37">
        <v>21.7795368923307</v>
      </c>
      <c r="E54" s="33" t="s">
        <v>1283</v>
      </c>
      <c r="F54" s="43">
        <v>9.5007959843494092</v>
      </c>
      <c r="G54" s="43">
        <v>19.369670544782</v>
      </c>
      <c r="I54" s="33" t="s">
        <v>1283</v>
      </c>
      <c r="J54" s="37">
        <v>9.7531601656392493</v>
      </c>
      <c r="K54" s="37">
        <v>19.034644122412001</v>
      </c>
      <c r="M54" s="33" t="s">
        <v>1283</v>
      </c>
      <c r="N54" s="43">
        <v>9.5562387068065195</v>
      </c>
      <c r="O54" s="43">
        <v>19.106277134520401</v>
      </c>
      <c r="Q54" s="33" t="s">
        <v>1283</v>
      </c>
      <c r="R54" s="43">
        <v>8.9490791304767008</v>
      </c>
      <c r="S54" s="43">
        <v>17.0981763361196</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9.2775085916749394</v>
      </c>
      <c r="AE54">
        <f t="shared" si="1"/>
        <v>9.2772073110950295</v>
      </c>
      <c r="AF54">
        <f t="shared" si="2"/>
        <v>9.4298157235120694</v>
      </c>
      <c r="AG54">
        <f t="shared" si="3"/>
        <v>9.1268101629767706</v>
      </c>
      <c r="AI54">
        <f t="shared" si="4"/>
        <v>8.9109328505122001</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34.279261880067899</v>
      </c>
      <c r="AS54">
        <f t="shared" si="6"/>
        <v>34.308169832454197</v>
      </c>
      <c r="AT54">
        <f t="shared" si="7"/>
        <v>35.916462528610097</v>
      </c>
      <c r="AU54">
        <f t="shared" si="8"/>
        <v>35.444614044941403</v>
      </c>
      <c r="AW54">
        <f t="shared" si="9"/>
        <v>20.6765676688246</v>
      </c>
    </row>
    <row r="55" spans="1:49" x14ac:dyDescent="0.3">
      <c r="A55" s="33" t="s">
        <v>152</v>
      </c>
      <c r="B55" s="37">
        <v>10.202950925324901</v>
      </c>
      <c r="C55" s="37">
        <v>30.068442218966901</v>
      </c>
      <c r="E55" s="33" t="s">
        <v>152</v>
      </c>
      <c r="F55" s="43">
        <v>10.531127547866999</v>
      </c>
      <c r="G55" s="43">
        <v>14.550899481710401</v>
      </c>
      <c r="I55" s="33" t="s">
        <v>152</v>
      </c>
      <c r="J55" s="37">
        <v>10.846596511228</v>
      </c>
      <c r="K55" s="37">
        <v>14.4614990284588</v>
      </c>
      <c r="M55" s="33" t="s">
        <v>152</v>
      </c>
      <c r="N55" s="43">
        <v>10.2815894105957</v>
      </c>
      <c r="O55" s="43">
        <v>18.907731657825501</v>
      </c>
      <c r="Q55" s="33" t="s">
        <v>152</v>
      </c>
      <c r="R55" s="43">
        <v>10.2162112867003</v>
      </c>
      <c r="S55" s="43">
        <v>12.731274955643601</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10.9460148277378</v>
      </c>
      <c r="AE55">
        <f t="shared" si="1"/>
        <v>10.8434609986732</v>
      </c>
      <c r="AF55">
        <f t="shared" si="2"/>
        <v>10.993908974483899</v>
      </c>
      <c r="AG55">
        <f t="shared" si="3"/>
        <v>10.800457411278099</v>
      </c>
      <c r="AI55">
        <f t="shared" si="4"/>
        <v>10.503302014934899</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24.955831442388401</v>
      </c>
      <c r="AS55">
        <f t="shared" si="6"/>
        <v>25.113570095098702</v>
      </c>
      <c r="AT55">
        <f t="shared" si="7"/>
        <v>25.213591683216499</v>
      </c>
      <c r="AU55">
        <f t="shared" si="8"/>
        <v>24.6247781996851</v>
      </c>
      <c r="AW55">
        <f t="shared" si="9"/>
        <v>24.465539270281202</v>
      </c>
    </row>
    <row r="56" spans="1:49" x14ac:dyDescent="0.3">
      <c r="A56" s="33" t="s">
        <v>161</v>
      </c>
      <c r="B56" s="37">
        <v>8.7351501681495805</v>
      </c>
      <c r="C56" s="37">
        <v>18.233585899995798</v>
      </c>
      <c r="E56" s="33" t="s">
        <v>161</v>
      </c>
      <c r="F56" s="43">
        <v>8.7413385013999694</v>
      </c>
      <c r="G56" s="43">
        <v>17.830654479558699</v>
      </c>
      <c r="I56" s="33" t="s">
        <v>161</v>
      </c>
      <c r="J56" s="37">
        <v>9.1187366754064492</v>
      </c>
      <c r="K56" s="37">
        <v>17.236901293670101</v>
      </c>
      <c r="M56" s="33" t="s">
        <v>161</v>
      </c>
      <c r="N56" s="43">
        <v>8.5526889659231902</v>
      </c>
      <c r="O56" s="43">
        <v>17.607777808973001</v>
      </c>
      <c r="Q56" s="33" t="s">
        <v>161</v>
      </c>
      <c r="R56" s="43">
        <v>8.0743659724332701</v>
      </c>
      <c r="S56" s="43">
        <v>14.2076480388774</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9.0464834546996808</v>
      </c>
      <c r="AE56">
        <f t="shared" si="1"/>
        <v>8.9271525645932197</v>
      </c>
      <c r="AF56">
        <f t="shared" si="2"/>
        <v>9.39941132681634</v>
      </c>
      <c r="AG56">
        <f t="shared" si="3"/>
        <v>8.2473453817449407</v>
      </c>
      <c r="AI56">
        <f t="shared" si="4"/>
        <v>7.7827829478133204</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20.063634823210499</v>
      </c>
      <c r="AS56">
        <f t="shared" si="6"/>
        <v>18.979844201560201</v>
      </c>
      <c r="AT56">
        <f t="shared" si="7"/>
        <v>21.652322874760198</v>
      </c>
      <c r="AU56">
        <f t="shared" si="8"/>
        <v>22.040706004053899</v>
      </c>
      <c r="AW56">
        <f t="shared" si="9"/>
        <v>17.9132925596567</v>
      </c>
    </row>
    <row r="57" spans="1:49" x14ac:dyDescent="0.3">
      <c r="A57" s="33" t="s">
        <v>230</v>
      </c>
      <c r="B57" s="37">
        <v>9.66343322624361</v>
      </c>
      <c r="C57" s="37">
        <v>23.704807966120899</v>
      </c>
      <c r="E57" s="33" t="s">
        <v>230</v>
      </c>
      <c r="F57" s="43">
        <v>9.0978139762592907</v>
      </c>
      <c r="G57" s="43">
        <v>24.412399509420499</v>
      </c>
      <c r="I57" s="33" t="s">
        <v>230</v>
      </c>
      <c r="J57" s="37">
        <v>9.4304319550729794</v>
      </c>
      <c r="K57" s="37">
        <v>23.638746688166002</v>
      </c>
      <c r="M57" s="33" t="s">
        <v>230</v>
      </c>
      <c r="N57" s="43">
        <v>9.5093867616305996</v>
      </c>
      <c r="O57" s="43">
        <v>23.980599730757699</v>
      </c>
      <c r="Q57" s="33" t="s">
        <v>230</v>
      </c>
      <c r="R57" s="43">
        <v>8.6582367846559194</v>
      </c>
      <c r="S57" s="43">
        <v>23.3526020688718</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9.2108831305305294</v>
      </c>
      <c r="AE57">
        <f t="shared" si="1"/>
        <v>8.8556859964627304</v>
      </c>
      <c r="AF57">
        <f t="shared" si="2"/>
        <v>8.9768151085009293</v>
      </c>
      <c r="AG57">
        <f t="shared" si="3"/>
        <v>8.6569232756871592</v>
      </c>
      <c r="AI57">
        <f t="shared" si="4"/>
        <v>8.8319624473780092</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18.535558507169199</v>
      </c>
      <c r="AS57">
        <f t="shared" si="6"/>
        <v>18.372267655375001</v>
      </c>
      <c r="AT57">
        <f t="shared" si="7"/>
        <v>18.587674052120001</v>
      </c>
      <c r="AU57">
        <f t="shared" si="8"/>
        <v>16.3818610816232</v>
      </c>
      <c r="AW57">
        <f t="shared" si="9"/>
        <v>17.067365453242399</v>
      </c>
    </row>
    <row r="58" spans="1:49" x14ac:dyDescent="0.3">
      <c r="A58" s="33" t="s">
        <v>256</v>
      </c>
      <c r="B58" s="37">
        <v>10.5229309277706</v>
      </c>
      <c r="C58" s="37">
        <v>20.8655072323957</v>
      </c>
      <c r="E58" s="33" t="s">
        <v>256</v>
      </c>
      <c r="F58" s="43">
        <v>10.4897675832714</v>
      </c>
      <c r="G58" s="43">
        <v>20.037048295841299</v>
      </c>
      <c r="I58" s="33" t="s">
        <v>256</v>
      </c>
      <c r="J58" s="37">
        <v>10.506783156248099</v>
      </c>
      <c r="K58" s="37">
        <v>20.143721824180599</v>
      </c>
      <c r="M58" s="33" t="s">
        <v>256</v>
      </c>
      <c r="N58" s="43">
        <v>11.0841455728818</v>
      </c>
      <c r="O58" s="43">
        <v>16.498662684349899</v>
      </c>
      <c r="Q58" s="33" t="s">
        <v>256</v>
      </c>
      <c r="R58" s="43">
        <v>10.029234414498401</v>
      </c>
      <c r="S58" s="43">
        <v>16.092655383075201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9.66343322624361</v>
      </c>
      <c r="AE58">
        <f t="shared" si="1"/>
        <v>9.0978139762592907</v>
      </c>
      <c r="AF58">
        <f t="shared" si="2"/>
        <v>9.4304319550729794</v>
      </c>
      <c r="AG58">
        <f t="shared" si="3"/>
        <v>9.5093867616305996</v>
      </c>
      <c r="AI58">
        <f t="shared" si="4"/>
        <v>8.6582367846559194</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23.704807966120899</v>
      </c>
      <c r="AS58">
        <f t="shared" si="6"/>
        <v>24.412399509420499</v>
      </c>
      <c r="AT58">
        <f t="shared" si="7"/>
        <v>23.638746688166002</v>
      </c>
      <c r="AU58">
        <f t="shared" si="8"/>
        <v>23.980599730757699</v>
      </c>
      <c r="AW58">
        <f t="shared" si="9"/>
        <v>23.3526020688718</v>
      </c>
    </row>
    <row r="59" spans="1:49" x14ac:dyDescent="0.3">
      <c r="A59" s="33" t="s">
        <v>311</v>
      </c>
      <c r="B59" s="37">
        <v>9.9425736912979996</v>
      </c>
      <c r="C59" s="37">
        <v>22.071591002045</v>
      </c>
      <c r="E59" s="33" t="s">
        <v>311</v>
      </c>
      <c r="F59" s="43">
        <v>9.9570446244936104</v>
      </c>
      <c r="G59" s="43">
        <v>19.2052899808563</v>
      </c>
      <c r="I59" s="33" t="s">
        <v>311</v>
      </c>
      <c r="J59" s="37">
        <v>10.055793855510499</v>
      </c>
      <c r="K59" s="37">
        <v>19.273073161289499</v>
      </c>
      <c r="M59" s="33" t="s">
        <v>311</v>
      </c>
      <c r="N59" s="43">
        <v>9.9416206000155896</v>
      </c>
      <c r="O59" s="43">
        <v>18.7818384815528</v>
      </c>
      <c r="Q59" s="33" t="s">
        <v>311</v>
      </c>
      <c r="R59" s="43">
        <v>9.42066801506685</v>
      </c>
      <c r="S59" s="43">
        <v>19.1424830941124</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9.9595001028600993</v>
      </c>
      <c r="AE59">
        <f t="shared" si="1"/>
        <v>9.9987281500060501</v>
      </c>
      <c r="AF59">
        <f t="shared" si="2"/>
        <v>10.3034052207617</v>
      </c>
      <c r="AG59">
        <f t="shared" si="3"/>
        <v>9.5977766490232206</v>
      </c>
      <c r="AI59">
        <f t="shared" si="4"/>
        <v>9.2979925052955394</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20.097622468018301</v>
      </c>
      <c r="AS59">
        <f t="shared" si="6"/>
        <v>19.648084080469499</v>
      </c>
      <c r="AT59">
        <f t="shared" si="7"/>
        <v>22.257624110479998</v>
      </c>
      <c r="AU59">
        <f t="shared" si="8"/>
        <v>20.345079371814801</v>
      </c>
      <c r="AW59">
        <f t="shared" si="9"/>
        <v>18.2280443623651</v>
      </c>
    </row>
    <row r="60" spans="1:49" x14ac:dyDescent="0.3">
      <c r="A60" s="33" t="s">
        <v>95</v>
      </c>
      <c r="B60" s="37">
        <v>14.136552506356701</v>
      </c>
      <c r="C60" s="37">
        <v>66.181773415434805</v>
      </c>
      <c r="E60" s="33" t="s">
        <v>95</v>
      </c>
      <c r="F60" s="43">
        <v>13.9765259515571</v>
      </c>
      <c r="G60" s="43">
        <v>66.023368208136105</v>
      </c>
      <c r="I60" s="33" t="s">
        <v>95</v>
      </c>
      <c r="J60" s="37">
        <v>13.902695169561699</v>
      </c>
      <c r="K60" s="37">
        <v>65.921149732956906</v>
      </c>
      <c r="M60" s="33" t="s">
        <v>95</v>
      </c>
      <c r="N60" s="43">
        <v>12.9585687850452</v>
      </c>
      <c r="O60" s="43">
        <v>63.531495039523399</v>
      </c>
      <c r="Q60" s="33" t="s">
        <v>95</v>
      </c>
      <c r="R60" s="43">
        <v>12.7978382188849</v>
      </c>
      <c r="S60" s="43">
        <v>66.003337458822699</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10.237999938306601</v>
      </c>
      <c r="AE60">
        <f t="shared" si="1"/>
        <v>10.1478777352752</v>
      </c>
      <c r="AF60">
        <f t="shared" si="2"/>
        <v>10.170881130637101</v>
      </c>
      <c r="AG60">
        <f t="shared" si="3"/>
        <v>9.6920688732797</v>
      </c>
      <c r="AI60">
        <f t="shared" si="4"/>
        <v>9.5112312043761893</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20.0535486759136</v>
      </c>
      <c r="AS60">
        <f t="shared" si="6"/>
        <v>19.898376769614401</v>
      </c>
      <c r="AT60">
        <f t="shared" si="7"/>
        <v>20.122593479998901</v>
      </c>
      <c r="AU60">
        <f t="shared" si="8"/>
        <v>19.8172187031088</v>
      </c>
      <c r="AW60">
        <f t="shared" si="9"/>
        <v>16.886185407251599</v>
      </c>
    </row>
    <row r="61" spans="1:49" x14ac:dyDescent="0.3">
      <c r="A61" s="33" t="s">
        <v>1284</v>
      </c>
      <c r="B61" s="37">
        <v>10.271615682857201</v>
      </c>
      <c r="C61" s="37">
        <v>16.308515270450201</v>
      </c>
      <c r="E61" s="33" t="s">
        <v>1284</v>
      </c>
      <c r="F61" s="43">
        <v>10.329362767620999</v>
      </c>
      <c r="G61" s="43">
        <v>16.4825298008526</v>
      </c>
      <c r="I61" s="33" t="s">
        <v>1284</v>
      </c>
      <c r="J61" s="37">
        <v>10.6943271558108</v>
      </c>
      <c r="K61" s="37">
        <v>16.383041758708401</v>
      </c>
      <c r="M61" s="33" t="s">
        <v>1284</v>
      </c>
      <c r="N61" s="43">
        <v>9.6257782716702192</v>
      </c>
      <c r="O61" s="43">
        <v>16.764535663798998</v>
      </c>
      <c r="Q61" s="33" t="s">
        <v>1284</v>
      </c>
      <c r="R61" s="43">
        <v>9.1820309968420997</v>
      </c>
      <c r="S61" s="43">
        <v>15.6717324977273</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10.3450571683678</v>
      </c>
      <c r="AE61">
        <f t="shared" si="1"/>
        <v>10.501515493943</v>
      </c>
      <c r="AF61">
        <f t="shared" si="2"/>
        <v>10.784041908005699</v>
      </c>
      <c r="AG61">
        <f t="shared" si="3"/>
        <v>10.170754041391801</v>
      </c>
      <c r="AI61">
        <f t="shared" si="4"/>
        <v>9.0617907946175293</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34.467076269474703</v>
      </c>
      <c r="AS61">
        <f t="shared" si="6"/>
        <v>21.979466288151901</v>
      </c>
      <c r="AT61">
        <f t="shared" si="7"/>
        <v>34.6914501306291</v>
      </c>
      <c r="AU61">
        <f t="shared" si="8"/>
        <v>34.484621436368499</v>
      </c>
      <c r="AW61">
        <f t="shared" si="9"/>
        <v>34.739946599942499</v>
      </c>
    </row>
    <row r="62" spans="1:49" x14ac:dyDescent="0.3">
      <c r="A62" s="33" t="s">
        <v>185</v>
      </c>
      <c r="B62" s="37">
        <v>10.5627487033468</v>
      </c>
      <c r="C62" s="37">
        <v>20.156533877254802</v>
      </c>
      <c r="E62" s="33" t="s">
        <v>185</v>
      </c>
      <c r="F62" s="43">
        <v>9.5511169392742996</v>
      </c>
      <c r="G62" s="43">
        <v>22.7637235922376</v>
      </c>
      <c r="I62" s="33" t="s">
        <v>185</v>
      </c>
      <c r="J62" s="37">
        <v>9.6465860570531206</v>
      </c>
      <c r="K62" s="37">
        <v>20.7771991416028</v>
      </c>
      <c r="M62" s="33" t="s">
        <v>185</v>
      </c>
      <c r="N62" s="43">
        <v>9.7710785440278407</v>
      </c>
      <c r="O62" s="43">
        <v>19.8602153024598</v>
      </c>
      <c r="Q62" s="33" t="s">
        <v>185</v>
      </c>
      <c r="R62" s="43">
        <v>8.9397471051256492</v>
      </c>
      <c r="S62" s="43">
        <v>20.354078433522901</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10.5229309277706</v>
      </c>
      <c r="AE62">
        <f t="shared" si="1"/>
        <v>10.4897675832714</v>
      </c>
      <c r="AF62">
        <f t="shared" si="2"/>
        <v>10.506783156248099</v>
      </c>
      <c r="AG62">
        <f t="shared" si="3"/>
        <v>11.0841455728818</v>
      </c>
      <c r="AI62">
        <f t="shared" si="4"/>
        <v>10.029234414498401</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20.8655072323957</v>
      </c>
      <c r="AS62">
        <f t="shared" si="6"/>
        <v>20.037048295841299</v>
      </c>
      <c r="AT62">
        <f t="shared" si="7"/>
        <v>20.143721824180599</v>
      </c>
      <c r="AU62">
        <f t="shared" si="8"/>
        <v>16.498662684349899</v>
      </c>
      <c r="AW62">
        <f t="shared" si="9"/>
        <v>16.092655383075201</v>
      </c>
    </row>
    <row r="63" spans="1:49" x14ac:dyDescent="0.3">
      <c r="A63" s="33" t="s">
        <v>188</v>
      </c>
      <c r="B63" s="37">
        <v>15.5843329490234</v>
      </c>
      <c r="C63" s="37">
        <v>35.951239156198099</v>
      </c>
      <c r="E63" s="33" t="s">
        <v>188</v>
      </c>
      <c r="F63" s="43">
        <v>15.059540454599</v>
      </c>
      <c r="G63" s="43">
        <v>37.157580261072702</v>
      </c>
      <c r="I63" s="33" t="s">
        <v>188</v>
      </c>
      <c r="J63" s="37">
        <v>14.602086985837101</v>
      </c>
      <c r="K63" s="37">
        <v>35.856059516148697</v>
      </c>
      <c r="M63" s="33" t="s">
        <v>188</v>
      </c>
      <c r="N63" s="43">
        <v>14.515893469408899</v>
      </c>
      <c r="O63" s="43">
        <v>31.729488405277401</v>
      </c>
      <c r="Q63" s="33" t="s">
        <v>188</v>
      </c>
      <c r="R63" s="43">
        <v>14.3091794972215</v>
      </c>
      <c r="S63" s="43">
        <v>32.2908504237719</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10.3262684666848</v>
      </c>
      <c r="AE63">
        <f t="shared" si="1"/>
        <v>9.6523255741463601</v>
      </c>
      <c r="AF63">
        <f t="shared" si="2"/>
        <v>9.9195557423080292</v>
      </c>
      <c r="AG63">
        <f t="shared" si="3"/>
        <v>9.8340589225717192</v>
      </c>
      <c r="AI63">
        <f t="shared" si="4"/>
        <v>9.0271854758636501</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18.2918386356619</v>
      </c>
      <c r="AS63">
        <f t="shared" si="6"/>
        <v>18.286791219430999</v>
      </c>
      <c r="AT63">
        <f t="shared" si="7"/>
        <v>18.464026889627</v>
      </c>
      <c r="AU63">
        <f t="shared" si="8"/>
        <v>17.795041376897998</v>
      </c>
      <c r="AW63">
        <f t="shared" si="9"/>
        <v>16.4077596378545</v>
      </c>
    </row>
    <row r="64" spans="1:49" x14ac:dyDescent="0.3">
      <c r="A64" s="33" t="s">
        <v>320</v>
      </c>
      <c r="B64" s="37">
        <v>10.9555608469571</v>
      </c>
      <c r="C64" s="37">
        <v>17.2071359906735</v>
      </c>
      <c r="E64" s="33" t="s">
        <v>320</v>
      </c>
      <c r="F64" s="43">
        <v>10.175192017635499</v>
      </c>
      <c r="G64" s="43">
        <v>17.095410521437401</v>
      </c>
      <c r="I64" s="33" t="s">
        <v>320</v>
      </c>
      <c r="J64" s="37">
        <v>10.672542586221301</v>
      </c>
      <c r="K64" s="37">
        <v>18.645446030216799</v>
      </c>
      <c r="M64" s="33" t="s">
        <v>320</v>
      </c>
      <c r="N64" s="43">
        <v>10.7923685634909</v>
      </c>
      <c r="O64" s="43">
        <v>15.800911973397801</v>
      </c>
      <c r="Q64" s="33" t="s">
        <v>320</v>
      </c>
      <c r="R64" s="43">
        <v>9.4022164183047394</v>
      </c>
      <c r="S64" s="43">
        <v>14.495890411966</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9.8573147742895397</v>
      </c>
      <c r="AE64">
        <f t="shared" si="1"/>
        <v>9.7605346924048302</v>
      </c>
      <c r="AF64">
        <f t="shared" si="2"/>
        <v>10.1991619758754</v>
      </c>
      <c r="AG64">
        <f t="shared" si="3"/>
        <v>9.6257079698819492</v>
      </c>
      <c r="AI64">
        <f t="shared" si="4"/>
        <v>9.5776135464386698</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16.204955918574399</v>
      </c>
      <c r="AS64">
        <f t="shared" si="6"/>
        <v>16.197805239445</v>
      </c>
      <c r="AT64">
        <f t="shared" si="7"/>
        <v>16.569835572106001</v>
      </c>
      <c r="AU64">
        <f t="shared" si="8"/>
        <v>15.3524735097903</v>
      </c>
      <c r="AW64">
        <f t="shared" si="9"/>
        <v>16.294603404610399</v>
      </c>
    </row>
    <row r="65" spans="1:49" x14ac:dyDescent="0.3">
      <c r="A65" s="33" t="s">
        <v>337</v>
      </c>
      <c r="B65" s="37">
        <v>15.3598325126482</v>
      </c>
      <c r="C65" s="37">
        <v>82.315831482092904</v>
      </c>
      <c r="E65" s="33" t="s">
        <v>337</v>
      </c>
      <c r="F65" s="43">
        <v>15.4093104833822</v>
      </c>
      <c r="G65" s="43">
        <v>72.640187448654004</v>
      </c>
      <c r="I65" s="33" t="s">
        <v>337</v>
      </c>
      <c r="J65" s="37">
        <v>15.1477573704449</v>
      </c>
      <c r="K65" s="37">
        <v>68.4517529880588</v>
      </c>
      <c r="M65" s="33" t="s">
        <v>337</v>
      </c>
      <c r="N65" s="43">
        <v>14.215236276200001</v>
      </c>
      <c r="O65" s="43">
        <v>66.8942023628111</v>
      </c>
      <c r="Q65" s="33" t="s">
        <v>337</v>
      </c>
      <c r="R65" s="43">
        <v>13.606378307373699</v>
      </c>
      <c r="S65" s="43">
        <v>66.410498396821694</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9.1943434720013499</v>
      </c>
      <c r="AE65">
        <f t="shared" si="1"/>
        <v>9.5830398480775099</v>
      </c>
      <c r="AF65">
        <f t="shared" si="2"/>
        <v>9.7385565475493294</v>
      </c>
      <c r="AG65">
        <f t="shared" si="3"/>
        <v>9.3234817287750094</v>
      </c>
      <c r="AI65">
        <f t="shared" si="4"/>
        <v>8.8789846106796997</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20.532028178080399</v>
      </c>
      <c r="AS65">
        <f t="shared" si="6"/>
        <v>20.606839115805499</v>
      </c>
      <c r="AT65">
        <f t="shared" si="7"/>
        <v>20.823230953320898</v>
      </c>
      <c r="AU65">
        <f t="shared" si="8"/>
        <v>19.8403928055377</v>
      </c>
      <c r="AW65">
        <f t="shared" si="9"/>
        <v>18.1203951731279</v>
      </c>
    </row>
    <row r="66" spans="1:49" x14ac:dyDescent="0.3">
      <c r="A66" s="33" t="s">
        <v>77</v>
      </c>
      <c r="B66" s="37">
        <v>14.535942907534301</v>
      </c>
      <c r="C66" s="37">
        <v>98.146301764493998</v>
      </c>
      <c r="E66" s="33" t="s">
        <v>77</v>
      </c>
      <c r="F66" s="43">
        <v>14.554670704826099</v>
      </c>
      <c r="G66" s="43">
        <v>98.145323935901999</v>
      </c>
      <c r="I66" s="33" t="s">
        <v>77</v>
      </c>
      <c r="J66" s="37">
        <v>14.665116937294499</v>
      </c>
      <c r="K66" s="37">
        <v>48.992479974417201</v>
      </c>
      <c r="M66" s="33" t="s">
        <v>77</v>
      </c>
      <c r="N66" s="43">
        <v>14.015308483018799</v>
      </c>
      <c r="O66" s="43">
        <v>43.340220012733703</v>
      </c>
      <c r="Q66" s="33" t="s">
        <v>77</v>
      </c>
      <c r="R66" s="43">
        <v>13.7760259257733</v>
      </c>
      <c r="S66" s="43">
        <v>43.556741456388799</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8.9077416275244907</v>
      </c>
      <c r="AE66">
        <f t="shared" si="1"/>
        <v>9.0672292616851298</v>
      </c>
      <c r="AF66">
        <f t="shared" si="2"/>
        <v>9.3003339309746504</v>
      </c>
      <c r="AG66">
        <f t="shared" si="3"/>
        <v>8.8675906650709795</v>
      </c>
      <c r="AI66">
        <f t="shared" si="4"/>
        <v>8.5310450283139101</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15.671358334165999</v>
      </c>
      <c r="AS66">
        <f t="shared" si="6"/>
        <v>15.657614563946</v>
      </c>
      <c r="AT66">
        <f t="shared" si="7"/>
        <v>13.6465633103135</v>
      </c>
      <c r="AU66">
        <f t="shared" si="8"/>
        <v>15.498041459655701</v>
      </c>
      <c r="AW66">
        <f t="shared" si="9"/>
        <v>14.9452748853894</v>
      </c>
    </row>
    <row r="67" spans="1:49" x14ac:dyDescent="0.3">
      <c r="A67" s="33" t="s">
        <v>122</v>
      </c>
      <c r="B67" s="37">
        <v>17.297526111718199</v>
      </c>
      <c r="C67" s="37">
        <v>92.805431361427097</v>
      </c>
      <c r="E67" s="33" t="s">
        <v>122</v>
      </c>
      <c r="F67" s="43">
        <v>17.278006441939201</v>
      </c>
      <c r="G67" s="43">
        <v>50.986001232814701</v>
      </c>
      <c r="I67" s="33" t="s">
        <v>122</v>
      </c>
      <c r="J67" s="37">
        <v>16.890703102224499</v>
      </c>
      <c r="K67" s="37">
        <v>50.973411919432898</v>
      </c>
      <c r="M67" s="33" t="s">
        <v>122</v>
      </c>
      <c r="N67" s="43">
        <v>15.712911362371701</v>
      </c>
      <c r="O67" s="43">
        <v>50.5137512501923</v>
      </c>
      <c r="Q67" s="33" t="s">
        <v>122</v>
      </c>
      <c r="R67" s="43">
        <v>15.518820283165301</v>
      </c>
      <c r="S67" s="43">
        <v>50.321290037634903</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10.940568459913701</v>
      </c>
      <c r="AE67">
        <f t="shared" ref="AE67:AE130" si="11">VLOOKUP($AA67,$E$4:$F$364,2,FALSE)</f>
        <v>10.886631521547001</v>
      </c>
      <c r="AF67">
        <f t="shared" ref="AF67:AF130" si="12">VLOOKUP($AA67,$I$4:$J$364,2,FALSE)</f>
        <v>10.570673148808799</v>
      </c>
      <c r="AG67">
        <f t="shared" ref="AG67:AG130" si="13">VLOOKUP($AA67,$M$4:$N$364,2,FALSE)</f>
        <v>10.2666268152777</v>
      </c>
      <c r="AI67">
        <f t="shared" ref="AI67:AI130" si="14">VLOOKUP($AA67,$Q$4:$R$364,2,FALSE)</f>
        <v>10.0693247745217</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24.986889217125398</v>
      </c>
      <c r="AS67">
        <f t="shared" ref="AS67:AS130" si="16">VLOOKUP($AO67,$E$4:$G$364,3,FALSE)</f>
        <v>27.1357657831194</v>
      </c>
      <c r="AT67">
        <f t="shared" ref="AT67:AT130" si="17">VLOOKUP($AO67,$I$4:$K$364,3,FALSE)</f>
        <v>25.106871022979501</v>
      </c>
      <c r="AU67">
        <f t="shared" ref="AU67:AU130" si="18">VLOOKUP($AO67,$M$4:$O$364,3,FALSE)</f>
        <v>20.336784428734799</v>
      </c>
      <c r="AW67">
        <f t="shared" ref="AW67:AW130" si="19">VLOOKUP($AO67,$Q$4:$S$364,3,FALSE)</f>
        <v>19.7063961618999</v>
      </c>
    </row>
    <row r="68" spans="1:49" x14ac:dyDescent="0.3">
      <c r="A68" s="33" t="s">
        <v>127</v>
      </c>
      <c r="B68" s="37">
        <v>12.9230680889084</v>
      </c>
      <c r="C68" s="37">
        <v>37.594605779499403</v>
      </c>
      <c r="E68" s="33" t="s">
        <v>127</v>
      </c>
      <c r="F68" s="43">
        <v>12.9150581469404</v>
      </c>
      <c r="G68" s="43">
        <v>35.966834535320302</v>
      </c>
      <c r="I68" s="33" t="s">
        <v>127</v>
      </c>
      <c r="J68" s="37">
        <v>12.6449110342365</v>
      </c>
      <c r="K68" s="37">
        <v>36.202639428804098</v>
      </c>
      <c r="M68" s="33" t="s">
        <v>127</v>
      </c>
      <c r="N68" s="43">
        <v>12.5999845048458</v>
      </c>
      <c r="O68" s="43">
        <v>35.8225451386635</v>
      </c>
      <c r="Q68" s="33" t="s">
        <v>127</v>
      </c>
      <c r="R68" s="43">
        <v>11.8753406615596</v>
      </c>
      <c r="S68" s="43">
        <v>34.232375947127302</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9.6706307701373806</v>
      </c>
      <c r="AE68">
        <f t="shared" si="11"/>
        <v>9.8043634980713197</v>
      </c>
      <c r="AF68">
        <f t="shared" si="12"/>
        <v>9.7229091225211999</v>
      </c>
      <c r="AG68">
        <f t="shared" si="13"/>
        <v>9.5806078742206697</v>
      </c>
      <c r="AI68">
        <f t="shared" si="14"/>
        <v>9.1019785605919008</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17.382595963418702</v>
      </c>
      <c r="AS68">
        <f t="shared" si="16"/>
        <v>17.401448445265</v>
      </c>
      <c r="AT68">
        <f t="shared" si="17"/>
        <v>17.5397311972757</v>
      </c>
      <c r="AU68">
        <f t="shared" si="18"/>
        <v>16.9321555827058</v>
      </c>
      <c r="AW68">
        <f t="shared" si="19"/>
        <v>17.026565267717</v>
      </c>
    </row>
    <row r="69" spans="1:49" x14ac:dyDescent="0.3">
      <c r="A69" s="33" t="s">
        <v>214</v>
      </c>
      <c r="B69" s="37">
        <v>18.277252070233502</v>
      </c>
      <c r="C69" s="37">
        <v>92.720258889466194</v>
      </c>
      <c r="E69" s="33" t="s">
        <v>214</v>
      </c>
      <c r="F69" s="43">
        <v>18.220665777947101</v>
      </c>
      <c r="G69" s="43">
        <v>89.649227142769902</v>
      </c>
      <c r="I69" s="33" t="s">
        <v>214</v>
      </c>
      <c r="J69" s="37">
        <v>20.002673177395799</v>
      </c>
      <c r="K69" s="37">
        <v>92.707653890539603</v>
      </c>
      <c r="M69" s="33" t="s">
        <v>214</v>
      </c>
      <c r="N69" s="43">
        <v>16.143247511451701</v>
      </c>
      <c r="O69" s="43">
        <v>89.067883736225994</v>
      </c>
      <c r="Q69" s="33" t="s">
        <v>214</v>
      </c>
      <c r="R69" s="43">
        <v>15.2648603164862</v>
      </c>
      <c r="S69" s="43">
        <v>88.594660361659706</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9.7208895512400399</v>
      </c>
      <c r="AE69">
        <f t="shared" si="11"/>
        <v>9.4346490301904904</v>
      </c>
      <c r="AF69">
        <f t="shared" si="12"/>
        <v>9.6174882173059899</v>
      </c>
      <c r="AG69">
        <f t="shared" si="13"/>
        <v>9.4109400042066707</v>
      </c>
      <c r="AI69">
        <f t="shared" si="14"/>
        <v>9.2441847926551297</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28.626195095248601</v>
      </c>
      <c r="AS69">
        <f t="shared" si="16"/>
        <v>27.4085058995223</v>
      </c>
      <c r="AT69">
        <f t="shared" si="17"/>
        <v>26.7007827644711</v>
      </c>
      <c r="AU69">
        <f t="shared" si="18"/>
        <v>23.1743642425429</v>
      </c>
      <c r="AW69">
        <f t="shared" si="19"/>
        <v>25.064536132355801</v>
      </c>
    </row>
    <row r="70" spans="1:49" x14ac:dyDescent="0.3">
      <c r="A70" s="33" t="s">
        <v>225</v>
      </c>
      <c r="B70" s="37">
        <v>19.881948828286198</v>
      </c>
      <c r="C70" s="37">
        <v>112.255765724355</v>
      </c>
      <c r="E70" s="33" t="s">
        <v>225</v>
      </c>
      <c r="F70" s="43">
        <v>19.334063183291899</v>
      </c>
      <c r="G70" s="43">
        <v>112.14914757484701</v>
      </c>
      <c r="I70" s="33" t="s">
        <v>225</v>
      </c>
      <c r="J70" s="37">
        <v>19.226162515389099</v>
      </c>
      <c r="K70" s="37">
        <v>112.15392359904899</v>
      </c>
      <c r="M70" s="33" t="s">
        <v>225</v>
      </c>
      <c r="N70" s="43">
        <v>17.0911229640814</v>
      </c>
      <c r="O70" s="43">
        <v>108.027865290745</v>
      </c>
      <c r="Q70" s="33" t="s">
        <v>225</v>
      </c>
      <c r="R70" s="43">
        <v>16.4491042873418</v>
      </c>
      <c r="S70" s="43">
        <v>107.534235130429</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9.9425736912979996</v>
      </c>
      <c r="AE70">
        <f t="shared" si="11"/>
        <v>9.9570446244936104</v>
      </c>
      <c r="AF70">
        <f t="shared" si="12"/>
        <v>10.055793855510499</v>
      </c>
      <c r="AG70">
        <f t="shared" si="13"/>
        <v>9.9416206000155896</v>
      </c>
      <c r="AI70">
        <f t="shared" si="14"/>
        <v>9.42066801506685</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22.071591002045</v>
      </c>
      <c r="AS70">
        <f t="shared" si="16"/>
        <v>19.2052899808563</v>
      </c>
      <c r="AT70">
        <f t="shared" si="17"/>
        <v>19.273073161289499</v>
      </c>
      <c r="AU70">
        <f t="shared" si="18"/>
        <v>18.7818384815528</v>
      </c>
      <c r="AW70">
        <f t="shared" si="19"/>
        <v>19.1424830941124</v>
      </c>
    </row>
    <row r="71" spans="1:49" x14ac:dyDescent="0.3">
      <c r="A71" s="33" t="s">
        <v>228</v>
      </c>
      <c r="B71" s="37">
        <v>13.6618386001053</v>
      </c>
      <c r="C71" s="37">
        <v>119.322849671512</v>
      </c>
      <c r="E71" s="33" t="s">
        <v>228</v>
      </c>
      <c r="F71" s="43">
        <v>14.2152280773294</v>
      </c>
      <c r="G71" s="43">
        <v>119.336488945032</v>
      </c>
      <c r="I71" s="33" t="s">
        <v>228</v>
      </c>
      <c r="J71" s="37">
        <v>12.5757915754384</v>
      </c>
      <c r="K71" s="37">
        <v>119.862864724174</v>
      </c>
      <c r="M71" s="33" t="s">
        <v>228</v>
      </c>
      <c r="N71" s="43">
        <v>12.290762924476899</v>
      </c>
      <c r="O71" s="43">
        <v>119.86412169676601</v>
      </c>
      <c r="Q71" s="33" t="s">
        <v>228</v>
      </c>
      <c r="R71" s="43">
        <v>11.434278923121401</v>
      </c>
      <c r="S71" s="43">
        <v>119.868488915985</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9.8868499460165999</v>
      </c>
      <c r="AE71">
        <f t="shared" si="11"/>
        <v>10.0974214444628</v>
      </c>
      <c r="AF71">
        <f t="shared" si="12"/>
        <v>9.8513383990935601</v>
      </c>
      <c r="AG71">
        <f t="shared" si="13"/>
        <v>9.2530039637094408</v>
      </c>
      <c r="AI71">
        <f t="shared" si="14"/>
        <v>9.2339935071948993</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18.028802378784899</v>
      </c>
      <c r="AS71">
        <f t="shared" si="16"/>
        <v>17.997964935372199</v>
      </c>
      <c r="AT71">
        <f t="shared" si="17"/>
        <v>18.179154734386099</v>
      </c>
      <c r="AU71">
        <f t="shared" si="18"/>
        <v>17.1537620674472</v>
      </c>
      <c r="AW71">
        <f t="shared" si="19"/>
        <v>16.976898544066099</v>
      </c>
    </row>
    <row r="72" spans="1:49" x14ac:dyDescent="0.3">
      <c r="A72" s="33" t="s">
        <v>231</v>
      </c>
      <c r="B72" s="37">
        <v>15.9216484421093</v>
      </c>
      <c r="C72" s="37">
        <v>71.998663487867006</v>
      </c>
      <c r="E72" s="33" t="s">
        <v>231</v>
      </c>
      <c r="F72" s="43">
        <v>15.922134572655001</v>
      </c>
      <c r="G72" s="43">
        <v>52.362705391014003</v>
      </c>
      <c r="I72" s="33" t="s">
        <v>231</v>
      </c>
      <c r="J72" s="37">
        <v>15.9529329106986</v>
      </c>
      <c r="K72" s="37">
        <v>51.974623312672598</v>
      </c>
      <c r="M72" s="33" t="s">
        <v>231</v>
      </c>
      <c r="N72" s="43">
        <v>15.1572709199064</v>
      </c>
      <c r="O72" s="43">
        <v>51.272081323170902</v>
      </c>
      <c r="Q72" s="33" t="s">
        <v>231</v>
      </c>
      <c r="R72" s="43">
        <v>14.429017777183001</v>
      </c>
      <c r="S72" s="43">
        <v>51.098205535362197</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9.3893000657878307</v>
      </c>
      <c r="AE72">
        <f t="shared" si="11"/>
        <v>9.3951519021267895</v>
      </c>
      <c r="AF72">
        <f t="shared" si="12"/>
        <v>9.5161846824967995</v>
      </c>
      <c r="AG72">
        <f t="shared" si="13"/>
        <v>9.0875169749966798</v>
      </c>
      <c r="AI72">
        <f t="shared" si="14"/>
        <v>8.7140790980134106</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29.065499400048001</v>
      </c>
      <c r="AS72">
        <f t="shared" si="16"/>
        <v>29.0869179926834</v>
      </c>
      <c r="AT72">
        <f t="shared" si="17"/>
        <v>29.1485418021011</v>
      </c>
      <c r="AU72">
        <f t="shared" si="18"/>
        <v>29.074755720393998</v>
      </c>
      <c r="AW72">
        <f t="shared" si="19"/>
        <v>29.0627492616564</v>
      </c>
    </row>
    <row r="73" spans="1:49" x14ac:dyDescent="0.3">
      <c r="A73" s="33" t="s">
        <v>1285</v>
      </c>
      <c r="B73" s="37">
        <v>10.849528244047001</v>
      </c>
      <c r="C73" s="37">
        <v>24.1044494692425</v>
      </c>
      <c r="E73" s="33" t="s">
        <v>1285</v>
      </c>
      <c r="F73" s="43">
        <v>10.834854970883599</v>
      </c>
      <c r="G73" s="43">
        <v>23.9448515128346</v>
      </c>
      <c r="I73" s="33" t="s">
        <v>1285</v>
      </c>
      <c r="J73" s="37">
        <v>10.936082677664199</v>
      </c>
      <c r="K73" s="37">
        <v>25.125104742114601</v>
      </c>
      <c r="M73" s="33" t="s">
        <v>1285</v>
      </c>
      <c r="N73" s="43">
        <v>10.528431294530399</v>
      </c>
      <c r="O73" s="43">
        <v>24.0549177594356</v>
      </c>
      <c r="Q73" s="33" t="s">
        <v>1285</v>
      </c>
      <c r="R73" s="43">
        <v>10.044080935127999</v>
      </c>
      <c r="S73" s="43">
        <v>22.568582903008402</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15.962252710635999</v>
      </c>
      <c r="AE73">
        <f t="shared" si="11"/>
        <v>16.0638989240637</v>
      </c>
      <c r="AF73">
        <f t="shared" si="12"/>
        <v>16.576939674270299</v>
      </c>
      <c r="AG73">
        <f t="shared" si="13"/>
        <v>13.922052373086199</v>
      </c>
      <c r="AI73">
        <f t="shared" si="14"/>
        <v>15.5260599612305</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104.073377577748</v>
      </c>
      <c r="AS73">
        <f t="shared" si="16"/>
        <v>104.010394539015</v>
      </c>
      <c r="AT73">
        <f t="shared" si="17"/>
        <v>104.048350150655</v>
      </c>
      <c r="AU73">
        <f t="shared" si="18"/>
        <v>104.647470796821</v>
      </c>
      <c r="AW73">
        <f t="shared" si="19"/>
        <v>104.166029896504</v>
      </c>
    </row>
    <row r="74" spans="1:49" x14ac:dyDescent="0.3">
      <c r="A74" s="33" t="s">
        <v>19</v>
      </c>
      <c r="B74" s="37">
        <v>11.596728494928399</v>
      </c>
      <c r="C74" s="37">
        <v>25.348014353762501</v>
      </c>
      <c r="E74" s="33" t="s">
        <v>19</v>
      </c>
      <c r="F74" s="43">
        <v>11.2197024055758</v>
      </c>
      <c r="G74" s="43">
        <v>25.3463750985186</v>
      </c>
      <c r="I74" s="33" t="s">
        <v>19</v>
      </c>
      <c r="J74" s="37">
        <v>11.0863485150764</v>
      </c>
      <c r="K74" s="37">
        <v>26.4730171067065</v>
      </c>
      <c r="M74" s="33" t="s">
        <v>19</v>
      </c>
      <c r="N74" s="43">
        <v>10.177385610788599</v>
      </c>
      <c r="O74" s="43">
        <v>26.253004998146601</v>
      </c>
      <c r="Q74" s="33" t="s">
        <v>19</v>
      </c>
      <c r="R74" s="43">
        <v>9.7432423647749093</v>
      </c>
      <c r="S74" s="43">
        <v>24.3075441318942</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11.0056800204973</v>
      </c>
      <c r="AE74">
        <f t="shared" si="11"/>
        <v>11.2841979060039</v>
      </c>
      <c r="AF74">
        <f t="shared" si="12"/>
        <v>11.1675329272942</v>
      </c>
      <c r="AG74">
        <f t="shared" si="13"/>
        <v>10.163322218989</v>
      </c>
      <c r="AI74">
        <f t="shared" si="14"/>
        <v>9.9277370313232804</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52.405275389075101</v>
      </c>
      <c r="AS74">
        <f t="shared" si="16"/>
        <v>50.782155362201998</v>
      </c>
      <c r="AT74">
        <f t="shared" si="17"/>
        <v>50.881377901244299</v>
      </c>
      <c r="AU74">
        <f t="shared" si="18"/>
        <v>50.181881053599</v>
      </c>
      <c r="AW74">
        <f t="shared" si="19"/>
        <v>48.748630070955102</v>
      </c>
    </row>
    <row r="75" spans="1:49" x14ac:dyDescent="0.3">
      <c r="A75" s="33" t="s">
        <v>85</v>
      </c>
      <c r="B75" s="37">
        <v>11.8289490503827</v>
      </c>
      <c r="C75" s="37">
        <v>29.804765728438699</v>
      </c>
      <c r="E75" s="33" t="s">
        <v>85</v>
      </c>
      <c r="F75" s="43">
        <v>12.0881701239776</v>
      </c>
      <c r="G75" s="43">
        <v>29.8758017000537</v>
      </c>
      <c r="I75" s="33" t="s">
        <v>85</v>
      </c>
      <c r="J75" s="37">
        <v>11.951190293406</v>
      </c>
      <c r="K75" s="37">
        <v>29.350818927604099</v>
      </c>
      <c r="M75" s="33" t="s">
        <v>85</v>
      </c>
      <c r="N75" s="43">
        <v>12.3135706296828</v>
      </c>
      <c r="O75" s="43">
        <v>28.7760029926174</v>
      </c>
      <c r="Q75" s="33" t="s">
        <v>85</v>
      </c>
      <c r="R75" s="43">
        <v>11.335052858141101</v>
      </c>
      <c r="S75" s="43">
        <v>27.947304893035799</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10.9729053551352</v>
      </c>
      <c r="AE75">
        <f t="shared" si="11"/>
        <v>11.0312808542881</v>
      </c>
      <c r="AF75">
        <f t="shared" si="12"/>
        <v>10.6833423986628</v>
      </c>
      <c r="AG75">
        <f t="shared" si="13"/>
        <v>10.4781746308057</v>
      </c>
      <c r="AI75">
        <f t="shared" si="14"/>
        <v>9.0652787918050208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48.894777447682898</v>
      </c>
      <c r="AS75">
        <f t="shared" si="16"/>
        <v>48.883254810598601</v>
      </c>
      <c r="AT75">
        <f t="shared" si="17"/>
        <v>48.989884717414299</v>
      </c>
      <c r="AU75">
        <f t="shared" si="18"/>
        <v>48.943227604579597</v>
      </c>
      <c r="AW75">
        <f t="shared" si="19"/>
        <v>48.527246627682999</v>
      </c>
    </row>
    <row r="76" spans="1:49" x14ac:dyDescent="0.3">
      <c r="A76" s="33" t="s">
        <v>219</v>
      </c>
      <c r="B76" s="37">
        <v>10.9460148277378</v>
      </c>
      <c r="C76" s="37">
        <v>24.955831442388401</v>
      </c>
      <c r="E76" s="33" t="s">
        <v>219</v>
      </c>
      <c r="F76" s="43">
        <v>10.8434609986732</v>
      </c>
      <c r="G76" s="43">
        <v>25.113570095098702</v>
      </c>
      <c r="I76" s="33" t="s">
        <v>219</v>
      </c>
      <c r="J76" s="37">
        <v>10.993908974483899</v>
      </c>
      <c r="K76" s="37">
        <v>25.213591683216499</v>
      </c>
      <c r="M76" s="33" t="s">
        <v>219</v>
      </c>
      <c r="N76" s="43">
        <v>10.800457411278099</v>
      </c>
      <c r="O76" s="43">
        <v>24.6247781996851</v>
      </c>
      <c r="Q76" s="33" t="s">
        <v>219</v>
      </c>
      <c r="R76" s="43">
        <v>10.503302014934899</v>
      </c>
      <c r="S76" s="43">
        <v>24.465539270281202</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10.5641831859913</v>
      </c>
      <c r="AE76">
        <f t="shared" si="11"/>
        <v>11.0285284121255</v>
      </c>
      <c r="AF76">
        <f t="shared" si="12"/>
        <v>10.729529855937701</v>
      </c>
      <c r="AG76">
        <f t="shared" si="13"/>
        <v>10.5092674588769</v>
      </c>
      <c r="AI76">
        <f t="shared" si="14"/>
        <v>10.0115849092853</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22.635947775867301</v>
      </c>
      <c r="AS76">
        <f t="shared" si="16"/>
        <v>21.713922823828099</v>
      </c>
      <c r="AT76">
        <f t="shared" si="17"/>
        <v>21.804144539098299</v>
      </c>
      <c r="AU76">
        <f t="shared" si="18"/>
        <v>20.6862819213904</v>
      </c>
      <c r="AW76">
        <f t="shared" si="19"/>
        <v>20.680613190379098</v>
      </c>
    </row>
    <row r="77" spans="1:49" x14ac:dyDescent="0.3">
      <c r="A77" s="33" t="s">
        <v>233</v>
      </c>
      <c r="B77" s="37">
        <v>9.9595001028600993</v>
      </c>
      <c r="C77" s="37">
        <v>20.097622468018301</v>
      </c>
      <c r="E77" s="33" t="s">
        <v>233</v>
      </c>
      <c r="F77" s="43">
        <v>9.9987281500060501</v>
      </c>
      <c r="G77" s="43">
        <v>19.648084080469499</v>
      </c>
      <c r="I77" s="33" t="s">
        <v>233</v>
      </c>
      <c r="J77" s="37">
        <v>10.3034052207617</v>
      </c>
      <c r="K77" s="37">
        <v>22.257624110479998</v>
      </c>
      <c r="M77" s="33" t="s">
        <v>233</v>
      </c>
      <c r="N77" s="43">
        <v>9.5977766490232206</v>
      </c>
      <c r="O77" s="43">
        <v>20.345079371814801</v>
      </c>
      <c r="Q77" s="33" t="s">
        <v>233</v>
      </c>
      <c r="R77" s="43">
        <v>9.2979925052955394</v>
      </c>
      <c r="S77" s="43">
        <v>18.2280443623651</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14.9363975773148</v>
      </c>
      <c r="AE77">
        <f t="shared" si="11"/>
        <v>15.0422512676056</v>
      </c>
      <c r="AF77">
        <f t="shared" si="12"/>
        <v>15.162296208491</v>
      </c>
      <c r="AG77">
        <f t="shared" si="13"/>
        <v>13.1473578139457</v>
      </c>
      <c r="AI77">
        <f t="shared" si="14"/>
        <v>11.5642098278561</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30.836978796119102</v>
      </c>
      <c r="AS77">
        <f t="shared" si="16"/>
        <v>31.234420186624199</v>
      </c>
      <c r="AT77">
        <f t="shared" si="17"/>
        <v>31.711974137219901</v>
      </c>
      <c r="AU77">
        <f t="shared" si="18"/>
        <v>31.894045087947099</v>
      </c>
      <c r="AW77">
        <f t="shared" si="19"/>
        <v>28.573322734322701</v>
      </c>
    </row>
    <row r="78" spans="1:49" x14ac:dyDescent="0.3">
      <c r="A78" s="33" t="s">
        <v>1286</v>
      </c>
      <c r="B78" s="37">
        <v>9.9387277014389106</v>
      </c>
      <c r="C78" s="37">
        <v>24.2578712516517</v>
      </c>
      <c r="E78" s="33" t="s">
        <v>1286</v>
      </c>
      <c r="F78" s="43">
        <v>9.9434736895619906</v>
      </c>
      <c r="G78" s="43">
        <v>23.608716481821101</v>
      </c>
      <c r="I78" s="33" t="s">
        <v>1286</v>
      </c>
      <c r="J78" s="37">
        <v>9.9250250863498604</v>
      </c>
      <c r="K78" s="37">
        <v>24.392562642804599</v>
      </c>
      <c r="M78" s="33" t="s">
        <v>1286</v>
      </c>
      <c r="N78" s="43">
        <v>9.6103101787557907</v>
      </c>
      <c r="O78" s="43">
        <v>21.853243155471102</v>
      </c>
      <c r="Q78" s="33" t="s">
        <v>1286</v>
      </c>
      <c r="R78" s="43">
        <v>9.4117159361707703</v>
      </c>
      <c r="S78" s="43">
        <v>20.3628207013655</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13.134360158991401</v>
      </c>
      <c r="AE78">
        <f t="shared" si="11"/>
        <v>13.0982743088492</v>
      </c>
      <c r="AF78">
        <f t="shared" si="12"/>
        <v>13.456820363563301</v>
      </c>
      <c r="AG78">
        <f t="shared" si="13"/>
        <v>12.2110250970061</v>
      </c>
      <c r="AI78">
        <f t="shared" si="14"/>
        <v>11.5035491727586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37.5601765053487</v>
      </c>
      <c r="AS78">
        <f t="shared" si="16"/>
        <v>33.945896251626102</v>
      </c>
      <c r="AT78">
        <f t="shared" si="17"/>
        <v>80.626179597577206</v>
      </c>
      <c r="AU78">
        <f t="shared" si="18"/>
        <v>32.863621216406102</v>
      </c>
      <c r="AW78">
        <f t="shared" si="19"/>
        <v>32.270874627447398</v>
      </c>
    </row>
    <row r="79" spans="1:49" x14ac:dyDescent="0.3">
      <c r="A79" s="33" t="s">
        <v>38</v>
      </c>
      <c r="B79" s="37">
        <v>9.8576987801261904</v>
      </c>
      <c r="C79" s="37">
        <v>25.239526320888899</v>
      </c>
      <c r="E79" s="33" t="s">
        <v>38</v>
      </c>
      <c r="F79" s="43">
        <v>9.8595280095486295</v>
      </c>
      <c r="G79" s="43">
        <v>24.261790872967602</v>
      </c>
      <c r="I79" s="33" t="s">
        <v>38</v>
      </c>
      <c r="J79" s="37">
        <v>9.6663857924005807</v>
      </c>
      <c r="K79" s="37">
        <v>27.2630608067266</v>
      </c>
      <c r="M79" s="33" t="s">
        <v>38</v>
      </c>
      <c r="N79" s="43">
        <v>9.3382517977457908</v>
      </c>
      <c r="O79" s="43">
        <v>22.559802216104199</v>
      </c>
      <c r="Q79" s="33" t="s">
        <v>38</v>
      </c>
      <c r="R79" s="43">
        <v>9.3014055237625204</v>
      </c>
      <c r="S79" s="43">
        <v>20.3836333472732</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16.943398723606201</v>
      </c>
      <c r="AE79">
        <f t="shared" si="11"/>
        <v>16.436600795830302</v>
      </c>
      <c r="AF79">
        <f t="shared" si="12"/>
        <v>16.089043886696398</v>
      </c>
      <c r="AG79">
        <f t="shared" si="13"/>
        <v>15.2726072148659</v>
      </c>
      <c r="AI79">
        <f t="shared" si="14"/>
        <v>14.4167764955219</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67.024548358232707</v>
      </c>
      <c r="AS79">
        <f t="shared" si="16"/>
        <v>64.706996414072506</v>
      </c>
      <c r="AT79">
        <f t="shared" si="17"/>
        <v>65.310829025150497</v>
      </c>
      <c r="AU79">
        <f t="shared" si="18"/>
        <v>64.906570663687901</v>
      </c>
      <c r="AW79">
        <f t="shared" si="19"/>
        <v>64.7410993549681</v>
      </c>
    </row>
    <row r="80" spans="1:49" x14ac:dyDescent="0.3">
      <c r="A80" s="33" t="s">
        <v>53</v>
      </c>
      <c r="B80" s="37">
        <v>10.3225057762226</v>
      </c>
      <c r="C80" s="37">
        <v>23.8262772891377</v>
      </c>
      <c r="E80" s="33" t="s">
        <v>53</v>
      </c>
      <c r="F80" s="43">
        <v>10.268659753745199</v>
      </c>
      <c r="G80" s="43">
        <v>23.809737640020199</v>
      </c>
      <c r="I80" s="33" t="s">
        <v>53</v>
      </c>
      <c r="J80" s="37">
        <v>10.236194195655299</v>
      </c>
      <c r="K80" s="37">
        <v>23.826472288136699</v>
      </c>
      <c r="M80" s="33" t="s">
        <v>53</v>
      </c>
      <c r="N80" s="43">
        <v>9.8621760349704104</v>
      </c>
      <c r="O80" s="43">
        <v>23.8214106739184</v>
      </c>
      <c r="Q80" s="33" t="s">
        <v>53</v>
      </c>
      <c r="R80" s="43">
        <v>9.8751757004812095</v>
      </c>
      <c r="S80" s="43">
        <v>23.330545790955401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12.837235905662901</v>
      </c>
      <c r="AE80">
        <f t="shared" si="11"/>
        <v>12.857932459453499</v>
      </c>
      <c r="AF80">
        <f t="shared" si="12"/>
        <v>11.0349128401651</v>
      </c>
      <c r="AG80">
        <f t="shared" si="13"/>
        <v>11.7700779718338</v>
      </c>
      <c r="AI80">
        <f t="shared" si="14"/>
        <v>11.5887756905788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19.544724093703501</v>
      </c>
      <c r="AS80">
        <f t="shared" si="16"/>
        <v>19.4851644327983</v>
      </c>
      <c r="AT80">
        <f t="shared" si="17"/>
        <v>19.502103513867201</v>
      </c>
      <c r="AU80">
        <f t="shared" si="18"/>
        <v>19.9094326747711</v>
      </c>
      <c r="AW80">
        <f t="shared" si="19"/>
        <v>19.590829817011201</v>
      </c>
    </row>
    <row r="81" spans="1:49" x14ac:dyDescent="0.3">
      <c r="A81" s="33" t="s">
        <v>151</v>
      </c>
      <c r="B81" s="37">
        <v>10.0953895541096</v>
      </c>
      <c r="C81" s="37">
        <v>23.716080615673398</v>
      </c>
      <c r="E81" s="33" t="s">
        <v>151</v>
      </c>
      <c r="F81" s="43">
        <v>10.0371354366931</v>
      </c>
      <c r="G81" s="43">
        <v>21.972896882092201</v>
      </c>
      <c r="I81" s="33" t="s">
        <v>151</v>
      </c>
      <c r="J81" s="37">
        <v>10.009550332658</v>
      </c>
      <c r="K81" s="37">
        <v>22.199831248833299</v>
      </c>
      <c r="M81" s="33" t="s">
        <v>151</v>
      </c>
      <c r="N81" s="43">
        <v>9.7704805736286193</v>
      </c>
      <c r="O81" s="43">
        <v>22.387367676602199</v>
      </c>
      <c r="Q81" s="33" t="s">
        <v>151</v>
      </c>
      <c r="R81" s="43">
        <v>9.2758011754670697</v>
      </c>
      <c r="S81" s="43">
        <v>21.7700993474614</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10.028535267574799</v>
      </c>
      <c r="AE81">
        <f t="shared" si="11"/>
        <v>9.85658448940959</v>
      </c>
      <c r="AF81">
        <f t="shared" si="12"/>
        <v>10.3474763040455</v>
      </c>
      <c r="AG81">
        <f t="shared" si="13"/>
        <v>9.9449560068894005</v>
      </c>
      <c r="AI81">
        <f t="shared" si="14"/>
        <v>9.1244001587276795</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23.401258283715201</v>
      </c>
      <c r="AS81">
        <f t="shared" si="16"/>
        <v>23.353248615194499</v>
      </c>
      <c r="AT81">
        <f t="shared" si="17"/>
        <v>23.112154568503399</v>
      </c>
      <c r="AU81">
        <f t="shared" si="18"/>
        <v>21.0667326984723</v>
      </c>
      <c r="AW81">
        <f t="shared" si="19"/>
        <v>20.526826921342401</v>
      </c>
    </row>
    <row r="82" spans="1:49" x14ac:dyDescent="0.3">
      <c r="A82" s="33" t="s">
        <v>155</v>
      </c>
      <c r="B82" s="37">
        <v>9.3688470258414007</v>
      </c>
      <c r="C82" s="37">
        <v>23.685333356971501</v>
      </c>
      <c r="E82" s="33" t="s">
        <v>155</v>
      </c>
      <c r="F82" s="43">
        <v>9.4543046663049406</v>
      </c>
      <c r="G82" s="43">
        <v>22.503499447507501</v>
      </c>
      <c r="I82" s="33" t="s">
        <v>155</v>
      </c>
      <c r="J82" s="37">
        <v>9.6929148877932594</v>
      </c>
      <c r="K82" s="37">
        <v>23.497511962594</v>
      </c>
      <c r="M82" s="33" t="s">
        <v>155</v>
      </c>
      <c r="N82" s="43">
        <v>9.3542837446395399</v>
      </c>
      <c r="O82" s="43">
        <v>21.207505979845799</v>
      </c>
      <c r="Q82" s="33" t="s">
        <v>155</v>
      </c>
      <c r="R82" s="43">
        <v>9.1504878780842507</v>
      </c>
      <c r="S82" s="43">
        <v>19.0933696119512</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12.2350487499473</v>
      </c>
      <c r="AE82">
        <f t="shared" si="11"/>
        <v>11.645679700441701</v>
      </c>
      <c r="AF82">
        <f t="shared" si="12"/>
        <v>13.3384840473623</v>
      </c>
      <c r="AG82">
        <f t="shared" si="13"/>
        <v>11.4926434212993</v>
      </c>
      <c r="AI82">
        <f t="shared" si="14"/>
        <v>10.7979188120604</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25.797007774131199</v>
      </c>
      <c r="AS82">
        <f t="shared" si="16"/>
        <v>25.696440420925502</v>
      </c>
      <c r="AT82">
        <f t="shared" si="17"/>
        <v>27.405466159012001</v>
      </c>
      <c r="AU82">
        <f t="shared" si="18"/>
        <v>21.646580779950899</v>
      </c>
      <c r="AW82">
        <f t="shared" si="19"/>
        <v>21.165851549338502</v>
      </c>
    </row>
    <row r="83" spans="1:49" x14ac:dyDescent="0.3">
      <c r="A83" s="33" t="s">
        <v>289</v>
      </c>
      <c r="B83" s="37">
        <v>10.940568459913701</v>
      </c>
      <c r="C83" s="37">
        <v>24.986889217125398</v>
      </c>
      <c r="E83" s="33" t="s">
        <v>289</v>
      </c>
      <c r="F83" s="43">
        <v>10.886631521547001</v>
      </c>
      <c r="G83" s="43">
        <v>27.1357657831194</v>
      </c>
      <c r="I83" s="33" t="s">
        <v>289</v>
      </c>
      <c r="J83" s="37">
        <v>10.570673148808799</v>
      </c>
      <c r="K83" s="37">
        <v>25.106871022979501</v>
      </c>
      <c r="M83" s="33" t="s">
        <v>289</v>
      </c>
      <c r="N83" s="43">
        <v>10.2666268152777</v>
      </c>
      <c r="O83" s="43">
        <v>20.336784428734799</v>
      </c>
      <c r="Q83" s="33" t="s">
        <v>289</v>
      </c>
      <c r="R83" s="43">
        <v>10.0693247745217</v>
      </c>
      <c r="S83" s="43">
        <v>19.7063961618999</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12.992750842603099</v>
      </c>
      <c r="AE83">
        <f t="shared" si="11"/>
        <v>13.2465799376599</v>
      </c>
      <c r="AF83">
        <f t="shared" si="12"/>
        <v>13.036753175827601</v>
      </c>
      <c r="AG83">
        <f t="shared" si="13"/>
        <v>11.824489004038201</v>
      </c>
      <c r="AI83">
        <f t="shared" si="14"/>
        <v>11.4872966525033</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43.380520175268799</v>
      </c>
      <c r="AS83">
        <f t="shared" si="16"/>
        <v>43.495515534979603</v>
      </c>
      <c r="AT83">
        <f t="shared" si="17"/>
        <v>43.504786386769901</v>
      </c>
      <c r="AU83">
        <f t="shared" si="18"/>
        <v>42.058195309483096</v>
      </c>
      <c r="AW83">
        <f t="shared" si="19"/>
        <v>43.005712587012397</v>
      </c>
    </row>
    <row r="84" spans="1:49" x14ac:dyDescent="0.3">
      <c r="A84" s="33" t="s">
        <v>83</v>
      </c>
      <c r="B84" s="37">
        <v>9.9614534491522608</v>
      </c>
      <c r="C84" s="37">
        <v>16.2119940100946</v>
      </c>
      <c r="E84" s="33" t="s">
        <v>83</v>
      </c>
      <c r="F84" s="43">
        <v>9.8453335090127503</v>
      </c>
      <c r="G84" s="43">
        <v>16.186822880815299</v>
      </c>
      <c r="I84" s="33" t="s">
        <v>83</v>
      </c>
      <c r="J84" s="37">
        <v>10.538723465160899</v>
      </c>
      <c r="K84" s="37">
        <v>19.476108631460001</v>
      </c>
      <c r="M84" s="33" t="s">
        <v>83</v>
      </c>
      <c r="N84" s="43">
        <v>9.2905554915336808</v>
      </c>
      <c r="O84" s="43">
        <v>16.364838074335999</v>
      </c>
      <c r="Q84" s="33" t="s">
        <v>83</v>
      </c>
      <c r="R84" s="43">
        <v>9.2723446928912701</v>
      </c>
      <c r="S84" s="43">
        <v>15.0802810397622</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12.2171106956285</v>
      </c>
      <c r="AE84">
        <f t="shared" si="11"/>
        <v>11.5918298392443</v>
      </c>
      <c r="AF84">
        <f t="shared" si="12"/>
        <v>11.811295982476199</v>
      </c>
      <c r="AG84">
        <f t="shared" si="13"/>
        <v>10.7909884368613</v>
      </c>
      <c r="AI84">
        <f t="shared" si="14"/>
        <v>10.4117854473616</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18.924591237959</v>
      </c>
      <c r="AS84">
        <f t="shared" si="16"/>
        <v>18.995011093504299</v>
      </c>
      <c r="AT84">
        <f t="shared" si="17"/>
        <v>19.188103654515398</v>
      </c>
      <c r="AU84">
        <f t="shared" si="18"/>
        <v>19.176315139426201</v>
      </c>
      <c r="AW84">
        <f t="shared" si="19"/>
        <v>17.528052096125201</v>
      </c>
    </row>
    <row r="85" spans="1:49" x14ac:dyDescent="0.3">
      <c r="A85" s="33" t="s">
        <v>156</v>
      </c>
      <c r="B85" s="37">
        <v>8.8565388157096496</v>
      </c>
      <c r="C85" s="37">
        <v>13.5639991372389</v>
      </c>
      <c r="E85" s="33" t="s">
        <v>156</v>
      </c>
      <c r="F85" s="43">
        <v>8.8100312876685205</v>
      </c>
      <c r="G85" s="43">
        <v>13.5114930770266</v>
      </c>
      <c r="I85" s="33" t="s">
        <v>156</v>
      </c>
      <c r="J85" s="37">
        <v>8.9635827787732598</v>
      </c>
      <c r="K85" s="37">
        <v>13.935723673643301</v>
      </c>
      <c r="M85" s="33" t="s">
        <v>156</v>
      </c>
      <c r="N85" s="43">
        <v>8.8794545444461601</v>
      </c>
      <c r="O85" s="43">
        <v>13.9165516558395</v>
      </c>
      <c r="Q85" s="33" t="s">
        <v>156</v>
      </c>
      <c r="R85" s="43">
        <v>8.1527843247868095</v>
      </c>
      <c r="S85" s="43">
        <v>12.791485200010101</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12.656529054496399</v>
      </c>
      <c r="AE85">
        <f t="shared" si="11"/>
        <v>12.1704319876575</v>
      </c>
      <c r="AF85">
        <f t="shared" si="12"/>
        <v>12.660703921109601</v>
      </c>
      <c r="AG85">
        <f t="shared" si="13"/>
        <v>11.4682371427199</v>
      </c>
      <c r="AI85">
        <f t="shared" si="14"/>
        <v>13.4273159091517</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33.441709392798003</v>
      </c>
      <c r="AS85">
        <f t="shared" si="16"/>
        <v>36.538201292611298</v>
      </c>
      <c r="AT85">
        <f t="shared" si="17"/>
        <v>28.785902240797999</v>
      </c>
      <c r="AU85">
        <f t="shared" si="18"/>
        <v>35.1009619598603</v>
      </c>
      <c r="AW85">
        <f t="shared" si="19"/>
        <v>37.7538903667472</v>
      </c>
    </row>
    <row r="86" spans="1:49" x14ac:dyDescent="0.3">
      <c r="A86" s="33" t="s">
        <v>197</v>
      </c>
      <c r="B86" s="37">
        <v>8.7793813123453202</v>
      </c>
      <c r="C86" s="37">
        <v>15.850389335889901</v>
      </c>
      <c r="E86" s="33" t="s">
        <v>197</v>
      </c>
      <c r="F86" s="43">
        <v>8.9400820630854092</v>
      </c>
      <c r="G86" s="43">
        <v>15.957278294098099</v>
      </c>
      <c r="I86" s="33" t="s">
        <v>197</v>
      </c>
      <c r="J86" s="37">
        <v>8.6816050737837305</v>
      </c>
      <c r="K86" s="37">
        <v>16.4147882662614</v>
      </c>
      <c r="M86" s="33" t="s">
        <v>197</v>
      </c>
      <c r="N86" s="43">
        <v>8.7966196233291392</v>
      </c>
      <c r="O86" s="43">
        <v>15.133458609666</v>
      </c>
      <c r="Q86" s="33" t="s">
        <v>197</v>
      </c>
      <c r="R86" s="43">
        <v>8.0019732222119</v>
      </c>
      <c r="S86" s="43">
        <v>13.758351175572001</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12.6220997376527</v>
      </c>
      <c r="AE86">
        <f t="shared" si="11"/>
        <v>12.518531135093101</v>
      </c>
      <c r="AF86">
        <f t="shared" si="12"/>
        <v>12.933653462232799</v>
      </c>
      <c r="AG86">
        <f t="shared" si="13"/>
        <v>11.987837153062699</v>
      </c>
      <c r="AI86">
        <f t="shared" si="14"/>
        <v>11.7929133256693</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120</v>
      </c>
      <c r="AS86">
        <f t="shared" si="16"/>
        <v>120</v>
      </c>
      <c r="AT86">
        <f t="shared" si="17"/>
        <v>87.406715685175698</v>
      </c>
      <c r="AU86">
        <f t="shared" si="18"/>
        <v>88.207375521749498</v>
      </c>
      <c r="AW86">
        <f t="shared" si="19"/>
        <v>88.267892905388905</v>
      </c>
    </row>
    <row r="87" spans="1:49" x14ac:dyDescent="0.3">
      <c r="A87" s="33" t="s">
        <v>224</v>
      </c>
      <c r="B87" s="37">
        <v>13.998470969271899</v>
      </c>
      <c r="C87" s="37">
        <v>80.684954794447705</v>
      </c>
      <c r="E87" s="33" t="s">
        <v>224</v>
      </c>
      <c r="F87" s="43">
        <v>14.2824809441203</v>
      </c>
      <c r="G87" s="43">
        <v>80.706055767258107</v>
      </c>
      <c r="I87" s="33" t="s">
        <v>224</v>
      </c>
      <c r="J87" s="37">
        <v>13.929499034368201</v>
      </c>
      <c r="K87" s="37">
        <v>80.557711700570195</v>
      </c>
      <c r="M87" s="33" t="s">
        <v>224</v>
      </c>
      <c r="N87" s="43">
        <v>12.8913036085854</v>
      </c>
      <c r="O87" s="43">
        <v>80.6786662860017</v>
      </c>
      <c r="Q87" s="33" t="s">
        <v>224</v>
      </c>
      <c r="R87" s="43">
        <v>12.910976747233899</v>
      </c>
      <c r="S87" s="43">
        <v>81.739722877508598</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12.5801652090473</v>
      </c>
      <c r="AE87">
        <f t="shared" si="11"/>
        <v>12.471966347432801</v>
      </c>
      <c r="AF87">
        <f t="shared" si="12"/>
        <v>12.816996295441299</v>
      </c>
      <c r="AG87">
        <f t="shared" si="13"/>
        <v>11.5618777469225</v>
      </c>
      <c r="AI87">
        <f t="shared" si="14"/>
        <v>11.013369683022599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50.594148268369203</v>
      </c>
      <c r="AS87">
        <f t="shared" si="16"/>
        <v>50.591895605944401</v>
      </c>
      <c r="AT87">
        <f t="shared" si="17"/>
        <v>50.620535035598301</v>
      </c>
      <c r="AU87">
        <f t="shared" si="18"/>
        <v>50.661245541011198</v>
      </c>
      <c r="AW87">
        <f t="shared" si="19"/>
        <v>49.905703141664098</v>
      </c>
    </row>
    <row r="88" spans="1:49" x14ac:dyDescent="0.3">
      <c r="A88" s="33" t="s">
        <v>324</v>
      </c>
      <c r="B88" s="37">
        <v>11.6340663876246</v>
      </c>
      <c r="C88" s="37">
        <v>43.593366341991299</v>
      </c>
      <c r="E88" s="33" t="s">
        <v>324</v>
      </c>
      <c r="F88" s="43">
        <v>11.694970212113301</v>
      </c>
      <c r="G88" s="43">
        <v>43.4176092831215</v>
      </c>
      <c r="I88" s="33" t="s">
        <v>324</v>
      </c>
      <c r="J88" s="37">
        <v>11.768922907010699</v>
      </c>
      <c r="K88" s="37">
        <v>49.293575129931597</v>
      </c>
      <c r="M88" s="33" t="s">
        <v>324</v>
      </c>
      <c r="N88" s="43">
        <v>10.900791877241099</v>
      </c>
      <c r="O88" s="43">
        <v>43.469950132603898</v>
      </c>
      <c r="Q88" s="33" t="s">
        <v>324</v>
      </c>
      <c r="R88" s="43">
        <v>10.664314833733</v>
      </c>
      <c r="S88" s="43">
        <v>42.655935508252597</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17.540339206519398</v>
      </c>
      <c r="AE88">
        <f t="shared" si="11"/>
        <v>17.7977777531739</v>
      </c>
      <c r="AF88">
        <f t="shared" si="12"/>
        <v>17.6205534933062</v>
      </c>
      <c r="AG88">
        <f t="shared" si="13"/>
        <v>15.373436120362101</v>
      </c>
      <c r="AI88">
        <f t="shared" si="14"/>
        <v>14.802534444729799</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93.787365201716497</v>
      </c>
      <c r="AS88">
        <f t="shared" si="16"/>
        <v>62.371352992312602</v>
      </c>
      <c r="AT88">
        <f t="shared" si="17"/>
        <v>62.348156218617397</v>
      </c>
      <c r="AU88">
        <f t="shared" si="18"/>
        <v>95.322879538986996</v>
      </c>
      <c r="AW88">
        <f t="shared" si="19"/>
        <v>92.711196799839996</v>
      </c>
    </row>
    <row r="89" spans="1:49" x14ac:dyDescent="0.3">
      <c r="A89" s="33" t="s">
        <v>10</v>
      </c>
      <c r="B89" s="37">
        <v>11.0056800204973</v>
      </c>
      <c r="C89" s="37">
        <v>52.405275389075101</v>
      </c>
      <c r="E89" s="33" t="s">
        <v>10</v>
      </c>
      <c r="F89" s="43">
        <v>11.2841979060039</v>
      </c>
      <c r="G89" s="43">
        <v>50.782155362201998</v>
      </c>
      <c r="I89" s="33" t="s">
        <v>10</v>
      </c>
      <c r="J89" s="37">
        <v>11.1675329272942</v>
      </c>
      <c r="K89" s="37">
        <v>50.881377901244299</v>
      </c>
      <c r="M89" s="33" t="s">
        <v>10</v>
      </c>
      <c r="N89" s="43">
        <v>10.163322218989</v>
      </c>
      <c r="O89" s="43">
        <v>50.181881053599</v>
      </c>
      <c r="Q89" s="33" t="s">
        <v>10</v>
      </c>
      <c r="R89" s="43">
        <v>9.9277370313232804</v>
      </c>
      <c r="S89" s="43">
        <v>48.748630070955102</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11.269189057854801</v>
      </c>
      <c r="AE89">
        <f t="shared" si="11"/>
        <v>10.399019288165499</v>
      </c>
      <c r="AF89">
        <f t="shared" si="12"/>
        <v>9.6284693233790399</v>
      </c>
      <c r="AG89">
        <f t="shared" si="13"/>
        <v>9.6821147834986103</v>
      </c>
      <c r="AI89">
        <f t="shared" si="14"/>
        <v>9.3543202712933304</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20.6281798280956</v>
      </c>
      <c r="AS89">
        <f t="shared" si="16"/>
        <v>20.551251327145</v>
      </c>
      <c r="AT89">
        <f t="shared" si="17"/>
        <v>20.610665458845901</v>
      </c>
      <c r="AU89">
        <f t="shared" si="18"/>
        <v>19.942407429899401</v>
      </c>
      <c r="AW89">
        <f t="shared" si="19"/>
        <v>44.8337092832991</v>
      </c>
    </row>
    <row r="90" spans="1:49" x14ac:dyDescent="0.3">
      <c r="A90" s="33" t="s">
        <v>33</v>
      </c>
      <c r="B90" s="37">
        <v>12.656529054496399</v>
      </c>
      <c r="C90" s="37">
        <v>33.441709392798003</v>
      </c>
      <c r="E90" s="33" t="s">
        <v>33</v>
      </c>
      <c r="F90" s="43">
        <v>12.1704319876575</v>
      </c>
      <c r="G90" s="43">
        <v>36.538201292611298</v>
      </c>
      <c r="I90" s="33" t="s">
        <v>33</v>
      </c>
      <c r="J90" s="37">
        <v>12.660703921109601</v>
      </c>
      <c r="K90" s="37">
        <v>28.785902240797999</v>
      </c>
      <c r="M90" s="33" t="s">
        <v>33</v>
      </c>
      <c r="N90" s="43">
        <v>11.4682371427199</v>
      </c>
      <c r="O90" s="43">
        <v>35.1009619598603</v>
      </c>
      <c r="Q90" s="33" t="s">
        <v>33</v>
      </c>
      <c r="R90" s="43">
        <v>13.4273159091517</v>
      </c>
      <c r="S90" s="43">
        <v>37.7538903667472</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15.016402320638299</v>
      </c>
      <c r="AE90">
        <f t="shared" si="11"/>
        <v>14.4718966579272</v>
      </c>
      <c r="AF90">
        <f t="shared" si="12"/>
        <v>15.2318309965161</v>
      </c>
      <c r="AG90">
        <f t="shared" si="13"/>
        <v>13.552223606226301</v>
      </c>
      <c r="AI90">
        <f t="shared" si="14"/>
        <v>12.688264062063601</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35.484249754978102</v>
      </c>
      <c r="AS90">
        <f t="shared" si="16"/>
        <v>34.9407928165515</v>
      </c>
      <c r="AT90">
        <f t="shared" si="17"/>
        <v>35.797991398683202</v>
      </c>
      <c r="AU90">
        <f t="shared" si="18"/>
        <v>35.992584096167199</v>
      </c>
      <c r="AW90">
        <f t="shared" si="19"/>
        <v>35.3381959873388</v>
      </c>
    </row>
    <row r="91" spans="1:49" x14ac:dyDescent="0.3">
      <c r="A91" s="33" t="s">
        <v>67</v>
      </c>
      <c r="B91" s="37">
        <v>10.290048246082099</v>
      </c>
      <c r="C91" s="37">
        <v>20.6017434393925</v>
      </c>
      <c r="E91" s="33" t="s">
        <v>67</v>
      </c>
      <c r="F91" s="43">
        <v>10.3612190753494</v>
      </c>
      <c r="G91" s="43">
        <v>21.898168261400301</v>
      </c>
      <c r="I91" s="33" t="s">
        <v>67</v>
      </c>
      <c r="J91" s="37">
        <v>10.330991675812699</v>
      </c>
      <c r="K91" s="37">
        <v>48.014604292528198</v>
      </c>
      <c r="M91" s="33" t="s">
        <v>67</v>
      </c>
      <c r="N91" s="43">
        <v>9.6966551572647504</v>
      </c>
      <c r="O91" s="43">
        <v>19.944421826830499</v>
      </c>
      <c r="Q91" s="33" t="s">
        <v>67</v>
      </c>
      <c r="R91" s="43">
        <v>8.9610971677671998</v>
      </c>
      <c r="S91" s="43">
        <v>18.932426984035601</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11.8408941150436</v>
      </c>
      <c r="AE91">
        <f t="shared" si="11"/>
        <v>11.557067914125801</v>
      </c>
      <c r="AF91">
        <f t="shared" si="12"/>
        <v>12.0826667155173</v>
      </c>
      <c r="AG91">
        <f t="shared" si="13"/>
        <v>11.1211304000747</v>
      </c>
      <c r="AI91">
        <f t="shared" si="14"/>
        <v>10.5094178299154</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32.011823862197097</v>
      </c>
      <c r="AS91">
        <f t="shared" si="16"/>
        <v>31.955290493386801</v>
      </c>
      <c r="AT91">
        <f t="shared" si="17"/>
        <v>29.255555796270698</v>
      </c>
      <c r="AU91">
        <f t="shared" si="18"/>
        <v>31.546652681793802</v>
      </c>
      <c r="AW91">
        <f t="shared" si="19"/>
        <v>30.1308046331268</v>
      </c>
    </row>
    <row r="92" spans="1:49" x14ac:dyDescent="0.3">
      <c r="A92" s="33" t="s">
        <v>84</v>
      </c>
      <c r="B92" s="37">
        <v>16.1728539485459</v>
      </c>
      <c r="C92" s="37">
        <v>77.258598069205505</v>
      </c>
      <c r="E92" s="33" t="s">
        <v>84</v>
      </c>
      <c r="F92" s="43">
        <v>15.9999567081313</v>
      </c>
      <c r="G92" s="43">
        <v>68.763941526188404</v>
      </c>
      <c r="I92" s="33" t="s">
        <v>84</v>
      </c>
      <c r="J92" s="37">
        <v>15.115166628728501</v>
      </c>
      <c r="K92" s="37">
        <v>87.500309957383195</v>
      </c>
      <c r="M92" s="33" t="s">
        <v>84</v>
      </c>
      <c r="N92" s="43">
        <v>13.552789883837001</v>
      </c>
      <c r="O92" s="43">
        <v>77.629701209464201</v>
      </c>
      <c r="Q92" s="33" t="s">
        <v>84</v>
      </c>
      <c r="R92" s="43">
        <v>12.669737231410901</v>
      </c>
      <c r="S92" s="43">
        <v>76.659307857599998</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9.7640151597966902</v>
      </c>
      <c r="AE92">
        <f t="shared" si="11"/>
        <v>9.6403840277705601</v>
      </c>
      <c r="AF92">
        <f t="shared" si="12"/>
        <v>9.4913617019247294</v>
      </c>
      <c r="AG92">
        <f t="shared" si="13"/>
        <v>9.2824223406509905</v>
      </c>
      <c r="AI92">
        <f t="shared" si="14"/>
        <v>9.1886497682929509</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20.5449887877033</v>
      </c>
      <c r="AS92">
        <f t="shared" si="16"/>
        <v>20.5043578901921</v>
      </c>
      <c r="AT92">
        <f t="shared" si="17"/>
        <v>37.324183177235298</v>
      </c>
      <c r="AU92">
        <f t="shared" si="18"/>
        <v>34.547070931137597</v>
      </c>
      <c r="AW92">
        <f t="shared" si="19"/>
        <v>26.5629812627155</v>
      </c>
    </row>
    <row r="93" spans="1:49" x14ac:dyDescent="0.3">
      <c r="A93" s="33" t="s">
        <v>105</v>
      </c>
      <c r="B93" s="37">
        <v>10.726419386552299</v>
      </c>
      <c r="C93" s="37">
        <v>41.016697534682301</v>
      </c>
      <c r="E93" s="33" t="s">
        <v>105</v>
      </c>
      <c r="F93" s="43">
        <v>11.4069102261811</v>
      </c>
      <c r="G93" s="43">
        <v>41.039528308715497</v>
      </c>
      <c r="I93" s="33" t="s">
        <v>105</v>
      </c>
      <c r="J93" s="37">
        <v>10.109578034830101</v>
      </c>
      <c r="K93" s="37">
        <v>42.153494018942503</v>
      </c>
      <c r="M93" s="33" t="s">
        <v>105</v>
      </c>
      <c r="N93" s="43">
        <v>9.8945960561049908</v>
      </c>
      <c r="O93" s="43">
        <v>41.343105604363402</v>
      </c>
      <c r="Q93" s="33" t="s">
        <v>105</v>
      </c>
      <c r="R93" s="43">
        <v>10.0106285470861</v>
      </c>
      <c r="S93" s="43">
        <v>38.739907207768802</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9.3203651476007998</v>
      </c>
      <c r="AE93">
        <f t="shared" si="11"/>
        <v>9.3513462446437892</v>
      </c>
      <c r="AF93">
        <f t="shared" si="12"/>
        <v>9.3216890419938601</v>
      </c>
      <c r="AG93">
        <f t="shared" si="13"/>
        <v>9.1276001963263997</v>
      </c>
      <c r="AI93">
        <f t="shared" si="14"/>
        <v>8.8295350467949199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30.5434521722715</v>
      </c>
      <c r="AS93">
        <f t="shared" si="16"/>
        <v>30.5432698110478</v>
      </c>
      <c r="AT93">
        <f t="shared" si="17"/>
        <v>30.833524248453902</v>
      </c>
      <c r="AU93">
        <f t="shared" si="18"/>
        <v>30.1114045727441</v>
      </c>
      <c r="AW93">
        <f t="shared" si="19"/>
        <v>28.3220878882459</v>
      </c>
    </row>
    <row r="94" spans="1:49" x14ac:dyDescent="0.3">
      <c r="A94" s="33" t="s">
        <v>136</v>
      </c>
      <c r="B94" s="37">
        <v>10.366034335404301</v>
      </c>
      <c r="C94" s="37">
        <v>62.157292533283503</v>
      </c>
      <c r="E94" s="33" t="s">
        <v>136</v>
      </c>
      <c r="F94" s="43">
        <v>10.4069914531783</v>
      </c>
      <c r="G94" s="43">
        <v>62.196295268637499</v>
      </c>
      <c r="I94" s="33" t="s">
        <v>136</v>
      </c>
      <c r="J94" s="37">
        <v>10.527280690151599</v>
      </c>
      <c r="K94" s="37">
        <v>61.318124584252402</v>
      </c>
      <c r="M94" s="33" t="s">
        <v>136</v>
      </c>
      <c r="N94" s="43">
        <v>10.128188724701401</v>
      </c>
      <c r="O94" s="43">
        <v>61.152811209880397</v>
      </c>
      <c r="Q94" s="33" t="s">
        <v>136</v>
      </c>
      <c r="R94" s="43">
        <v>9.5238617541620201</v>
      </c>
      <c r="S94" s="43">
        <v>60.288154255843402</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9.2744928366197303</v>
      </c>
      <c r="AE94">
        <f t="shared" si="11"/>
        <v>8.6809286834304302</v>
      </c>
      <c r="AF94">
        <f t="shared" si="12"/>
        <v>8.6765455576768495</v>
      </c>
      <c r="AG94">
        <f t="shared" si="13"/>
        <v>8.17655708887043</v>
      </c>
      <c r="AI94">
        <f t="shared" si="14"/>
        <v>8.3023288500119303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18.1762352981794</v>
      </c>
      <c r="AS94">
        <f t="shared" si="16"/>
        <v>18.136227484166699</v>
      </c>
      <c r="AT94">
        <f t="shared" si="17"/>
        <v>18.352894822194799</v>
      </c>
      <c r="AU94">
        <f t="shared" si="18"/>
        <v>17.274975329338801</v>
      </c>
      <c r="AW94">
        <f t="shared" si="19"/>
        <v>17.357014726787401</v>
      </c>
    </row>
    <row r="95" spans="1:49" x14ac:dyDescent="0.3">
      <c r="A95" s="33" t="s">
        <v>184</v>
      </c>
      <c r="B95" s="37">
        <v>11.928294964394601</v>
      </c>
      <c r="C95" s="37">
        <v>34.359391323616798</v>
      </c>
      <c r="E95" s="33" t="s">
        <v>184</v>
      </c>
      <c r="F95" s="43">
        <v>11.6824606830659</v>
      </c>
      <c r="G95" s="43">
        <v>37.543736420286102</v>
      </c>
      <c r="I95" s="33" t="s">
        <v>184</v>
      </c>
      <c r="J95" s="37">
        <v>12.944495042122</v>
      </c>
      <c r="K95" s="37">
        <v>44.183403015864101</v>
      </c>
      <c r="M95" s="33" t="s">
        <v>184</v>
      </c>
      <c r="N95" s="43">
        <v>12.0891924979968</v>
      </c>
      <c r="O95" s="43">
        <v>37.000315590694001</v>
      </c>
      <c r="Q95" s="33" t="s">
        <v>184</v>
      </c>
      <c r="R95" s="43">
        <v>11.4738045483062</v>
      </c>
      <c r="S95" s="43">
        <v>36.6292442208604</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8.5922876725085207</v>
      </c>
      <c r="AE95">
        <f t="shared" si="11"/>
        <v>8.6247425271375899</v>
      </c>
      <c r="AF95">
        <f t="shared" si="12"/>
        <v>9.4264242023085494</v>
      </c>
      <c r="AG95">
        <f t="shared" si="13"/>
        <v>8.9638968532101408</v>
      </c>
      <c r="AI95">
        <f t="shared" si="14"/>
        <v>8.0776057699291908</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11.7286880139152</v>
      </c>
      <c r="AS95">
        <f t="shared" si="16"/>
        <v>11.761097755487601</v>
      </c>
      <c r="AT95">
        <f t="shared" si="17"/>
        <v>12.1849165496295</v>
      </c>
      <c r="AU95">
        <f t="shared" si="18"/>
        <v>12.158376223736401</v>
      </c>
      <c r="AW95">
        <f t="shared" si="19"/>
        <v>11.539901207127199</v>
      </c>
    </row>
    <row r="96" spans="1:49" x14ac:dyDescent="0.3">
      <c r="A96" s="33" t="s">
        <v>239</v>
      </c>
      <c r="B96" s="37">
        <v>11.6809133270012</v>
      </c>
      <c r="C96" s="37">
        <v>35.355276950811202</v>
      </c>
      <c r="E96" s="33" t="s">
        <v>239</v>
      </c>
      <c r="F96" s="43">
        <v>11.6852487439463</v>
      </c>
      <c r="G96" s="43">
        <v>35.405951644268598</v>
      </c>
      <c r="I96" s="33" t="s">
        <v>239</v>
      </c>
      <c r="J96" s="37">
        <v>12.814007414584101</v>
      </c>
      <c r="K96" s="37">
        <v>39.627650227596298</v>
      </c>
      <c r="M96" s="33" t="s">
        <v>239</v>
      </c>
      <c r="N96" s="43">
        <v>11.396331195298201</v>
      </c>
      <c r="O96" s="43">
        <v>34.603527284240201</v>
      </c>
      <c r="Q96" s="33" t="s">
        <v>239</v>
      </c>
      <c r="R96" s="43">
        <v>10.721124092782199</v>
      </c>
      <c r="S96" s="43">
        <v>33.977568588257803</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10.018850969225101</v>
      </c>
      <c r="AE96">
        <f t="shared" si="11"/>
        <v>10.028353072512299</v>
      </c>
      <c r="AF96">
        <f t="shared" si="12"/>
        <v>9.9764261233145408</v>
      </c>
      <c r="AG96">
        <f t="shared" si="13"/>
        <v>10.4822930436678</v>
      </c>
      <c r="AI96">
        <f t="shared" si="14"/>
        <v>10.0198884949994</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55.447338334063801</v>
      </c>
      <c r="AS96">
        <f t="shared" si="16"/>
        <v>52.746849885831097</v>
      </c>
      <c r="AT96">
        <f t="shared" si="17"/>
        <v>53.1285019685115</v>
      </c>
      <c r="AU96">
        <f t="shared" si="18"/>
        <v>32.211995633653501</v>
      </c>
      <c r="AW96">
        <f t="shared" si="19"/>
        <v>31.4081289579536</v>
      </c>
    </row>
    <row r="97" spans="1:49" x14ac:dyDescent="0.3">
      <c r="A97" s="33" t="s">
        <v>333</v>
      </c>
      <c r="B97" s="37">
        <v>12.3264809795518</v>
      </c>
      <c r="C97" s="37">
        <v>35.482676945168699</v>
      </c>
      <c r="E97" s="33" t="s">
        <v>333</v>
      </c>
      <c r="F97" s="43">
        <v>11.876661557894201</v>
      </c>
      <c r="G97" s="43">
        <v>35.367858163274001</v>
      </c>
      <c r="I97" s="33" t="s">
        <v>333</v>
      </c>
      <c r="J97" s="37">
        <v>12.142436052551099</v>
      </c>
      <c r="K97" s="37">
        <v>30.781427670937799</v>
      </c>
      <c r="M97" s="33" t="s">
        <v>333</v>
      </c>
      <c r="N97" s="43">
        <v>11.102860225075</v>
      </c>
      <c r="O97" s="43">
        <v>35.577595189055998</v>
      </c>
      <c r="Q97" s="33" t="s">
        <v>333</v>
      </c>
      <c r="R97" s="43">
        <v>10.3554983618486</v>
      </c>
      <c r="S97" s="43">
        <v>29.386838068004099</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10.8347121345757</v>
      </c>
      <c r="AE97">
        <f t="shared" si="11"/>
        <v>10.891508017378801</v>
      </c>
      <c r="AF97">
        <f t="shared" si="12"/>
        <v>10.750046528963001</v>
      </c>
      <c r="AG97">
        <f t="shared" si="13"/>
        <v>9.9883058073405007</v>
      </c>
      <c r="AI97">
        <f t="shared" si="14"/>
        <v>9.4327838590122006</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30.388848667477902</v>
      </c>
      <c r="AS97">
        <f t="shared" si="16"/>
        <v>30.070811661596998</v>
      </c>
      <c r="AT97">
        <f t="shared" si="17"/>
        <v>108.013854691633</v>
      </c>
      <c r="AU97">
        <f t="shared" si="18"/>
        <v>29.161304542091901</v>
      </c>
      <c r="AW97">
        <f t="shared" si="19"/>
        <v>27.4847134848244</v>
      </c>
    </row>
    <row r="98" spans="1:49" x14ac:dyDescent="0.3">
      <c r="A98" s="33" t="s">
        <v>30</v>
      </c>
      <c r="B98" s="37">
        <v>12.2171106956285</v>
      </c>
      <c r="C98" s="37">
        <v>18.924591237959</v>
      </c>
      <c r="E98" s="33" t="s">
        <v>30</v>
      </c>
      <c r="F98" s="43">
        <v>11.5918298392443</v>
      </c>
      <c r="G98" s="43">
        <v>18.995011093504299</v>
      </c>
      <c r="I98" s="33" t="s">
        <v>30</v>
      </c>
      <c r="J98" s="37">
        <v>11.811295982476199</v>
      </c>
      <c r="K98" s="37">
        <v>19.188103654515398</v>
      </c>
      <c r="M98" s="33" t="s">
        <v>30</v>
      </c>
      <c r="N98" s="43">
        <v>10.7909884368613</v>
      </c>
      <c r="O98" s="43">
        <v>19.176315139426201</v>
      </c>
      <c r="Q98" s="33" t="s">
        <v>30</v>
      </c>
      <c r="R98" s="43">
        <v>10.4117854473616</v>
      </c>
      <c r="S98" s="43">
        <v>17.528052096125201</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13.0124251271769</v>
      </c>
      <c r="AE98">
        <f t="shared" si="11"/>
        <v>12.407859830798399</v>
      </c>
      <c r="AF98">
        <f t="shared" si="12"/>
        <v>13.043262622172501</v>
      </c>
      <c r="AG98">
        <f t="shared" si="13"/>
        <v>12.0811108067143</v>
      </c>
      <c r="AI98">
        <f t="shared" si="14"/>
        <v>11.825951395167399</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23.217256019046001</v>
      </c>
      <c r="AS98">
        <f t="shared" si="16"/>
        <v>23.1122293570122</v>
      </c>
      <c r="AT98">
        <f t="shared" si="17"/>
        <v>23.160152775946699</v>
      </c>
      <c r="AU98">
        <f t="shared" si="18"/>
        <v>23.426776522402101</v>
      </c>
      <c r="AW98">
        <f t="shared" si="19"/>
        <v>21.943263326350699</v>
      </c>
    </row>
    <row r="99" spans="1:49" x14ac:dyDescent="0.3">
      <c r="A99" s="33" t="s">
        <v>61</v>
      </c>
      <c r="B99" s="37">
        <v>11.6879950448517</v>
      </c>
      <c r="C99" s="37">
        <v>23.342467285885899</v>
      </c>
      <c r="E99" s="33" t="s">
        <v>61</v>
      </c>
      <c r="F99" s="43">
        <v>11.0330314056134</v>
      </c>
      <c r="G99" s="43">
        <v>23.274554048627699</v>
      </c>
      <c r="I99" s="33" t="s">
        <v>61</v>
      </c>
      <c r="J99" s="37">
        <v>11.041884956523401</v>
      </c>
      <c r="K99" s="37">
        <v>23.608272208566799</v>
      </c>
      <c r="M99" s="33" t="s">
        <v>61</v>
      </c>
      <c r="N99" s="43">
        <v>10.445412593763599</v>
      </c>
      <c r="O99" s="43">
        <v>43.8648316875015</v>
      </c>
      <c r="Q99" s="33" t="s">
        <v>61</v>
      </c>
      <c r="R99" s="43">
        <v>9.3432908512143609</v>
      </c>
      <c r="S99" s="43">
        <v>22.946486603269101</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9.8063865797183496</v>
      </c>
      <c r="AE99">
        <f t="shared" si="11"/>
        <v>10.217136016507199</v>
      </c>
      <c r="AF99">
        <f t="shared" si="12"/>
        <v>10.313992342901299</v>
      </c>
      <c r="AG99">
        <f t="shared" si="13"/>
        <v>9.9920764168199803</v>
      </c>
      <c r="AI99">
        <f t="shared" si="14"/>
        <v>8.8172189542907606</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45.950579089985297</v>
      </c>
      <c r="AS99">
        <f t="shared" si="16"/>
        <v>43.815664731616501</v>
      </c>
      <c r="AT99">
        <f t="shared" si="17"/>
        <v>43.649692709103</v>
      </c>
      <c r="AU99">
        <f t="shared" si="18"/>
        <v>43.759511904988599</v>
      </c>
      <c r="AW99">
        <f t="shared" si="19"/>
        <v>43.562158467298801</v>
      </c>
    </row>
    <row r="100" spans="1:49" x14ac:dyDescent="0.3">
      <c r="A100" s="33" t="s">
        <v>124</v>
      </c>
      <c r="B100" s="37">
        <v>15.0517026094412</v>
      </c>
      <c r="C100" s="37">
        <v>48.090044939965701</v>
      </c>
      <c r="E100" s="33" t="s">
        <v>124</v>
      </c>
      <c r="F100" s="43">
        <v>14.714997759957001</v>
      </c>
      <c r="G100" s="43">
        <v>48.266510765599797</v>
      </c>
      <c r="I100" s="33" t="s">
        <v>124</v>
      </c>
      <c r="J100" s="37">
        <v>14.497605950894</v>
      </c>
      <c r="K100" s="37">
        <v>48.310028084802397</v>
      </c>
      <c r="M100" s="33" t="s">
        <v>124</v>
      </c>
      <c r="N100" s="43">
        <v>13.1587701470442</v>
      </c>
      <c r="O100" s="43">
        <v>48.191932550263097</v>
      </c>
      <c r="Q100" s="33" t="s">
        <v>124</v>
      </c>
      <c r="R100" s="43">
        <v>12.4949998350322</v>
      </c>
      <c r="S100" s="43">
        <v>47.9633517223781</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11.6879950448517</v>
      </c>
      <c r="AE100">
        <f t="shared" si="11"/>
        <v>11.0330314056134</v>
      </c>
      <c r="AF100">
        <f t="shared" si="12"/>
        <v>11.041884956523401</v>
      </c>
      <c r="AG100">
        <f t="shared" si="13"/>
        <v>10.445412593763599</v>
      </c>
      <c r="AI100">
        <f t="shared" si="14"/>
        <v>9.3432908512143609</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23.342467285885899</v>
      </c>
      <c r="AS100">
        <f t="shared" si="16"/>
        <v>23.274554048627699</v>
      </c>
      <c r="AT100">
        <f t="shared" si="17"/>
        <v>23.608272208566799</v>
      </c>
      <c r="AU100">
        <f t="shared" si="18"/>
        <v>43.8648316875015</v>
      </c>
      <c r="AW100">
        <f t="shared" si="19"/>
        <v>22.946486603269101</v>
      </c>
    </row>
    <row r="101" spans="1:49" x14ac:dyDescent="0.3">
      <c r="A101" s="33" t="s">
        <v>138</v>
      </c>
      <c r="B101" s="37">
        <v>11.8588494946399</v>
      </c>
      <c r="C101" s="37">
        <v>30.511319351298599</v>
      </c>
      <c r="E101" s="33" t="s">
        <v>138</v>
      </c>
      <c r="F101" s="43">
        <v>11.9102725960522</v>
      </c>
      <c r="G101" s="43">
        <v>30.2544981807489</v>
      </c>
      <c r="I101" s="33" t="s">
        <v>138</v>
      </c>
      <c r="J101" s="37">
        <v>12.2922348402978</v>
      </c>
      <c r="K101" s="37">
        <v>27.678950855343999</v>
      </c>
      <c r="M101" s="33" t="s">
        <v>138</v>
      </c>
      <c r="N101" s="43">
        <v>11.368992620052801</v>
      </c>
      <c r="O101" s="43">
        <v>25.886070382086601</v>
      </c>
      <c r="Q101" s="33" t="s">
        <v>138</v>
      </c>
      <c r="R101" s="43">
        <v>10.220358293479601</v>
      </c>
      <c r="S101" s="43">
        <v>24.923199966442201</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11.5703415424738</v>
      </c>
      <c r="AE101">
        <f t="shared" si="11"/>
        <v>11.0613006406469</v>
      </c>
      <c r="AF101">
        <f t="shared" si="12"/>
        <v>11.4142288150684</v>
      </c>
      <c r="AG101">
        <f t="shared" si="13"/>
        <v>10.9022418526863</v>
      </c>
      <c r="AI101">
        <f t="shared" si="14"/>
        <v>10.8745836151479</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25.092944213419798</v>
      </c>
      <c r="AS101">
        <f t="shared" si="16"/>
        <v>24.607227753048299</v>
      </c>
      <c r="AT101">
        <f t="shared" si="17"/>
        <v>25.921488226346</v>
      </c>
      <c r="AU101">
        <f t="shared" si="18"/>
        <v>21.886178451544701</v>
      </c>
      <c r="AW101">
        <f t="shared" si="19"/>
        <v>21.858124050823399</v>
      </c>
    </row>
    <row r="102" spans="1:49" x14ac:dyDescent="0.3">
      <c r="A102" s="33" t="s">
        <v>169</v>
      </c>
      <c r="B102" s="37">
        <v>16.1469528250732</v>
      </c>
      <c r="C102" s="37">
        <v>76.168604728932195</v>
      </c>
      <c r="E102" s="33" t="s">
        <v>169</v>
      </c>
      <c r="F102" s="43">
        <v>15.8752360936518</v>
      </c>
      <c r="G102" s="43">
        <v>75.884348313962803</v>
      </c>
      <c r="I102" s="33" t="s">
        <v>169</v>
      </c>
      <c r="J102" s="37">
        <v>16.116933125489801</v>
      </c>
      <c r="K102" s="37">
        <v>75.868271467297603</v>
      </c>
      <c r="M102" s="33" t="s">
        <v>169</v>
      </c>
      <c r="N102" s="43">
        <v>13.101245482696299</v>
      </c>
      <c r="O102" s="43">
        <v>75.745873550418906</v>
      </c>
      <c r="Q102" s="33" t="s">
        <v>169</v>
      </c>
      <c r="R102" s="43">
        <v>12.6410361338587</v>
      </c>
      <c r="S102" s="43">
        <v>75.484347180017394</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8.7344747870702797</v>
      </c>
      <c r="AE102">
        <f t="shared" si="11"/>
        <v>8.5768230277185502</v>
      </c>
      <c r="AF102">
        <f t="shared" si="12"/>
        <v>8.4821252613531595</v>
      </c>
      <c r="AG102">
        <f t="shared" si="13"/>
        <v>8.5233477881301294</v>
      </c>
      <c r="AI102">
        <f t="shared" si="14"/>
        <v>8.1219874802749104</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11.999982053494399</v>
      </c>
      <c r="AS102">
        <f t="shared" si="16"/>
        <v>12.0017209335146</v>
      </c>
      <c r="AT102">
        <f t="shared" si="17"/>
        <v>12.168513130583699</v>
      </c>
      <c r="AU102">
        <f t="shared" si="18"/>
        <v>13.66317244185</v>
      </c>
      <c r="AW102">
        <f t="shared" si="19"/>
        <v>13.122493908233601</v>
      </c>
    </row>
    <row r="103" spans="1:49" x14ac:dyDescent="0.3">
      <c r="A103" s="33" t="s">
        <v>194</v>
      </c>
      <c r="B103" s="37">
        <v>11.298065171379699</v>
      </c>
      <c r="C103" s="37">
        <v>53.7263271246862</v>
      </c>
      <c r="E103" s="33" t="s">
        <v>194</v>
      </c>
      <c r="F103" s="43">
        <v>10.6328594198279</v>
      </c>
      <c r="G103" s="43">
        <v>53.606341017587397</v>
      </c>
      <c r="I103" s="33" t="s">
        <v>194</v>
      </c>
      <c r="J103" s="37">
        <v>11.9073779156115</v>
      </c>
      <c r="K103" s="37">
        <v>23.753516461530101</v>
      </c>
      <c r="M103" s="33" t="s">
        <v>194</v>
      </c>
      <c r="N103" s="43">
        <v>10.3214943910149</v>
      </c>
      <c r="O103" s="43">
        <v>23.112811503741</v>
      </c>
      <c r="Q103" s="33" t="s">
        <v>194</v>
      </c>
      <c r="R103" s="43">
        <v>9.8252381564693803</v>
      </c>
      <c r="S103" s="43">
        <v>22.0468819143119</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12.626462354706399</v>
      </c>
      <c r="AE103">
        <f t="shared" si="11"/>
        <v>12.6061775334936</v>
      </c>
      <c r="AF103">
        <f t="shared" si="12"/>
        <v>12.702218915597999</v>
      </c>
      <c r="AG103">
        <f t="shared" si="13"/>
        <v>11.3781288043591</v>
      </c>
      <c r="AI103">
        <f t="shared" si="14"/>
        <v>10.472631494906301</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43.475551061889597</v>
      </c>
      <c r="AS103">
        <f t="shared" si="16"/>
        <v>22.405927940818799</v>
      </c>
      <c r="AT103">
        <f t="shared" si="17"/>
        <v>22.626895584822599</v>
      </c>
      <c r="AU103">
        <f t="shared" si="18"/>
        <v>22.6738549725114</v>
      </c>
      <c r="AW103">
        <f t="shared" si="19"/>
        <v>19.0150686638754</v>
      </c>
    </row>
    <row r="104" spans="1:49" x14ac:dyDescent="0.3">
      <c r="A104" s="33" t="s">
        <v>199</v>
      </c>
      <c r="B104" s="37">
        <v>9.3720105123795996</v>
      </c>
      <c r="C104" s="37">
        <v>22.5765086859688</v>
      </c>
      <c r="E104" s="33" t="s">
        <v>199</v>
      </c>
      <c r="F104" s="43">
        <v>8.9553043898769502</v>
      </c>
      <c r="G104" s="43">
        <v>22.5787784962682</v>
      </c>
      <c r="I104" s="33" t="s">
        <v>199</v>
      </c>
      <c r="J104" s="37">
        <v>8.9256221026071696</v>
      </c>
      <c r="K104" s="37">
        <v>22.673633688463301</v>
      </c>
      <c r="M104" s="33" t="s">
        <v>199</v>
      </c>
      <c r="N104" s="43">
        <v>9.4958872562047496</v>
      </c>
      <c r="O104" s="43">
        <v>22.575424214417701</v>
      </c>
      <c r="Q104" s="33" t="s">
        <v>199</v>
      </c>
      <c r="R104" s="43">
        <v>9.3393178176185803</v>
      </c>
      <c r="S104" s="43">
        <v>22.425143115164701</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10.290048246082099</v>
      </c>
      <c r="AE104">
        <f t="shared" si="11"/>
        <v>10.3612190753494</v>
      </c>
      <c r="AF104">
        <f t="shared" si="12"/>
        <v>10.330991675812699</v>
      </c>
      <c r="AG104">
        <f t="shared" si="13"/>
        <v>9.6966551572647504</v>
      </c>
      <c r="AI104">
        <f t="shared" si="14"/>
        <v>8.9610971677671998</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20.6017434393925</v>
      </c>
      <c r="AS104">
        <f t="shared" si="16"/>
        <v>21.898168261400301</v>
      </c>
      <c r="AT104">
        <f t="shared" si="17"/>
        <v>48.014604292528198</v>
      </c>
      <c r="AU104">
        <f t="shared" si="18"/>
        <v>19.944421826830499</v>
      </c>
      <c r="AW104">
        <f t="shared" si="19"/>
        <v>18.932426984035601</v>
      </c>
    </row>
    <row r="105" spans="1:49" x14ac:dyDescent="0.3">
      <c r="A105" s="33" t="s">
        <v>334</v>
      </c>
      <c r="B105" s="37">
        <v>15.897515682204601</v>
      </c>
      <c r="C105" s="37">
        <v>72.847689567163201</v>
      </c>
      <c r="E105" s="33" t="s">
        <v>334</v>
      </c>
      <c r="F105" s="43">
        <v>15.9026155986778</v>
      </c>
      <c r="G105" s="43">
        <v>72.646799729196303</v>
      </c>
      <c r="I105" s="33" t="s">
        <v>334</v>
      </c>
      <c r="J105" s="37">
        <v>15.957153969184301</v>
      </c>
      <c r="K105" s="37">
        <v>63.542862730590699</v>
      </c>
      <c r="M105" s="33" t="s">
        <v>334</v>
      </c>
      <c r="N105" s="43">
        <v>14.7353925898091</v>
      </c>
      <c r="O105" s="43">
        <v>61.6537943061983</v>
      </c>
      <c r="Q105" s="33" t="s">
        <v>334</v>
      </c>
      <c r="R105" s="43">
        <v>13.9382932859</v>
      </c>
      <c r="S105" s="43">
        <v>61.119856004669501</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13.368610122175101</v>
      </c>
      <c r="AE105">
        <f t="shared" si="11"/>
        <v>12.8359821672822</v>
      </c>
      <c r="AF105">
        <f t="shared" si="12"/>
        <v>13.111964927287399</v>
      </c>
      <c r="AG105">
        <f t="shared" si="13"/>
        <v>12.2773965847685</v>
      </c>
      <c r="AI105">
        <f t="shared" si="14"/>
        <v>10.694021026291599</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44.9106208966097</v>
      </c>
      <c r="AS105">
        <f t="shared" si="16"/>
        <v>44.739543065622399</v>
      </c>
      <c r="AT105">
        <f t="shared" si="17"/>
        <v>44.922438274646602</v>
      </c>
      <c r="AU105">
        <f t="shared" si="18"/>
        <v>44.260074297831103</v>
      </c>
      <c r="AW105">
        <f t="shared" si="19"/>
        <v>42.920744834043099</v>
      </c>
    </row>
    <row r="106" spans="1:49" x14ac:dyDescent="0.3">
      <c r="A106" s="33" t="s">
        <v>35</v>
      </c>
      <c r="B106" s="37">
        <v>12.6220997376527</v>
      </c>
      <c r="C106" s="37">
        <v>120</v>
      </c>
      <c r="E106" s="33" t="s">
        <v>35</v>
      </c>
      <c r="F106" s="43">
        <v>12.518531135093101</v>
      </c>
      <c r="G106" s="43">
        <v>120</v>
      </c>
      <c r="I106" s="33" t="s">
        <v>35</v>
      </c>
      <c r="J106" s="37">
        <v>12.933653462232799</v>
      </c>
      <c r="K106" s="37">
        <v>87.406715685175698</v>
      </c>
      <c r="M106" s="33" t="s">
        <v>35</v>
      </c>
      <c r="N106" s="43">
        <v>11.987837153062699</v>
      </c>
      <c r="O106" s="43">
        <v>88.207375521749498</v>
      </c>
      <c r="Q106" s="33" t="s">
        <v>35</v>
      </c>
      <c r="R106" s="43">
        <v>11.7929133256693</v>
      </c>
      <c r="S106" s="43">
        <v>88.267892905388905</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11.3702722131918</v>
      </c>
      <c r="AE106">
        <f t="shared" si="11"/>
        <v>10.861475593632701</v>
      </c>
      <c r="AF106">
        <f t="shared" si="12"/>
        <v>11.0562913528798</v>
      </c>
      <c r="AG106">
        <f t="shared" si="13"/>
        <v>10.986062090245399</v>
      </c>
      <c r="AI106">
        <f t="shared" si="14"/>
        <v>9.9991851587612999</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49.814569544236001</v>
      </c>
      <c r="AS106">
        <f t="shared" si="16"/>
        <v>49.105315215647302</v>
      </c>
      <c r="AT106">
        <f t="shared" si="17"/>
        <v>49.3465473600316</v>
      </c>
      <c r="AU106">
        <f t="shared" si="18"/>
        <v>41.185315263838298</v>
      </c>
      <c r="AW106">
        <f t="shared" si="19"/>
        <v>40.599260742788502</v>
      </c>
    </row>
    <row r="107" spans="1:49" x14ac:dyDescent="0.3">
      <c r="A107" s="33" t="s">
        <v>94</v>
      </c>
      <c r="B107" s="37">
        <v>19.027633145502701</v>
      </c>
      <c r="C107" s="37">
        <v>110.64569054428701</v>
      </c>
      <c r="E107" s="33" t="s">
        <v>94</v>
      </c>
      <c r="F107" s="43">
        <v>19.5411434725536</v>
      </c>
      <c r="G107" s="43">
        <v>110.57536080692999</v>
      </c>
      <c r="I107" s="33" t="s">
        <v>94</v>
      </c>
      <c r="J107" s="37">
        <v>19.373553440985798</v>
      </c>
      <c r="K107" s="37">
        <v>110.537666948805</v>
      </c>
      <c r="M107" s="33" t="s">
        <v>94</v>
      </c>
      <c r="N107" s="43">
        <v>19.3946405460335</v>
      </c>
      <c r="O107" s="43">
        <v>110.19064868584699</v>
      </c>
      <c r="Q107" s="33" t="s">
        <v>94</v>
      </c>
      <c r="R107" s="43">
        <v>17.258698001269501</v>
      </c>
      <c r="S107" s="43">
        <v>110.00223427634199</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11.3345303023694</v>
      </c>
      <c r="AE107">
        <f t="shared" si="11"/>
        <v>12.4553485469465</v>
      </c>
      <c r="AF107">
        <f t="shared" si="12"/>
        <v>12.394274121717601</v>
      </c>
      <c r="AG107">
        <f t="shared" si="13"/>
        <v>10.487132621471</v>
      </c>
      <c r="AI107">
        <f t="shared" si="14"/>
        <v>9.4458070793604705</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37.605641464187102</v>
      </c>
      <c r="AS107">
        <f t="shared" si="16"/>
        <v>37.8076544586919</v>
      </c>
      <c r="AT107">
        <f t="shared" si="17"/>
        <v>38.1736225524809</v>
      </c>
      <c r="AU107">
        <f t="shared" si="18"/>
        <v>38.526731246615697</v>
      </c>
      <c r="AW107">
        <f t="shared" si="19"/>
        <v>35.416356375760003</v>
      </c>
    </row>
    <row r="108" spans="1:49" x14ac:dyDescent="0.3">
      <c r="A108" s="33" t="s">
        <v>160</v>
      </c>
      <c r="B108" s="37">
        <v>9.3673731038535095</v>
      </c>
      <c r="C108" s="37">
        <v>14.2838891270929</v>
      </c>
      <c r="E108" s="33" t="s">
        <v>160</v>
      </c>
      <c r="F108" s="43">
        <v>9.6417208056457007</v>
      </c>
      <c r="G108" s="43">
        <v>13.468829115795501</v>
      </c>
      <c r="I108" s="33" t="s">
        <v>160</v>
      </c>
      <c r="J108" s="37">
        <v>9.6007685463782106</v>
      </c>
      <c r="K108" s="37">
        <v>14.879615841035699</v>
      </c>
      <c r="M108" s="33" t="s">
        <v>160</v>
      </c>
      <c r="N108" s="43">
        <v>8.8417625263553994</v>
      </c>
      <c r="O108" s="43">
        <v>13.5156805618498</v>
      </c>
      <c r="Q108" s="33" t="s">
        <v>160</v>
      </c>
      <c r="R108" s="43">
        <v>8.4200068946250095</v>
      </c>
      <c r="S108" s="43">
        <v>12.7643626775894</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9.3747808392025007</v>
      </c>
      <c r="AE108">
        <f t="shared" si="11"/>
        <v>9.9139662025806707</v>
      </c>
      <c r="AF108">
        <f t="shared" si="12"/>
        <v>9.4344684645756196</v>
      </c>
      <c r="AG108">
        <f t="shared" si="13"/>
        <v>10.9503585479851</v>
      </c>
      <c r="AI108">
        <f t="shared" si="14"/>
        <v>8.6045629630714799</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28.526171642408201</v>
      </c>
      <c r="AS108">
        <f t="shared" si="16"/>
        <v>29.290633625646599</v>
      </c>
      <c r="AT108">
        <f t="shared" si="17"/>
        <v>29.257746613190701</v>
      </c>
      <c r="AU108">
        <f t="shared" si="18"/>
        <v>29.7578194723595</v>
      </c>
      <c r="AW108">
        <f t="shared" si="19"/>
        <v>27.997721928023601</v>
      </c>
    </row>
    <row r="109" spans="1:49" x14ac:dyDescent="0.3">
      <c r="A109" s="33" t="s">
        <v>187</v>
      </c>
      <c r="B109" s="37">
        <v>16.148066681908599</v>
      </c>
      <c r="C109" s="37">
        <v>56.009905373682997</v>
      </c>
      <c r="E109" s="33" t="s">
        <v>187</v>
      </c>
      <c r="F109" s="43">
        <v>17.105286746040299</v>
      </c>
      <c r="G109" s="43">
        <v>55.709935880729397</v>
      </c>
      <c r="I109" s="33" t="s">
        <v>187</v>
      </c>
      <c r="J109" s="37">
        <v>16.104641728224902</v>
      </c>
      <c r="K109" s="37">
        <v>59.498064586357501</v>
      </c>
      <c r="M109" s="33" t="s">
        <v>187</v>
      </c>
      <c r="N109" s="43">
        <v>15.5488788782728</v>
      </c>
      <c r="O109" s="43">
        <v>55.162143470035097</v>
      </c>
      <c r="Q109" s="33" t="s">
        <v>187</v>
      </c>
      <c r="R109" s="43">
        <v>14.659265428945099</v>
      </c>
      <c r="S109" s="43">
        <v>54.9451079370873</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10.9619612734135</v>
      </c>
      <c r="AE109">
        <f t="shared" si="11"/>
        <v>10.725320785695301</v>
      </c>
      <c r="AF109">
        <f t="shared" si="12"/>
        <v>11.0701638551702</v>
      </c>
      <c r="AG109">
        <f t="shared" si="13"/>
        <v>10.546905640528999</v>
      </c>
      <c r="AI109">
        <f t="shared" si="14"/>
        <v>10.274661071153099</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22.1854717777803</v>
      </c>
      <c r="AS109">
        <f t="shared" si="16"/>
        <v>21.846972023042401</v>
      </c>
      <c r="AT109">
        <f t="shared" si="17"/>
        <v>22.366760388398198</v>
      </c>
      <c r="AU109">
        <f t="shared" si="18"/>
        <v>22.022951140565802</v>
      </c>
      <c r="AW109">
        <f t="shared" si="19"/>
        <v>20.145844658274498</v>
      </c>
    </row>
    <row r="110" spans="1:49" x14ac:dyDescent="0.3">
      <c r="A110" s="33" t="s">
        <v>242</v>
      </c>
      <c r="B110" s="37">
        <v>18.116503953231099</v>
      </c>
      <c r="C110" s="37">
        <v>96.512797418284904</v>
      </c>
      <c r="E110" s="33" t="s">
        <v>242</v>
      </c>
      <c r="F110" s="43">
        <v>18.101576293112899</v>
      </c>
      <c r="G110" s="43">
        <v>96.596741866095201</v>
      </c>
      <c r="I110" s="33" t="s">
        <v>242</v>
      </c>
      <c r="J110" s="37">
        <v>19.3671983665696</v>
      </c>
      <c r="K110" s="37">
        <v>47.741921782234797</v>
      </c>
      <c r="M110" s="33" t="s">
        <v>242</v>
      </c>
      <c r="N110" s="43">
        <v>16.203407909776701</v>
      </c>
      <c r="O110" s="43">
        <v>42.103997588159601</v>
      </c>
      <c r="Q110" s="33" t="s">
        <v>242</v>
      </c>
      <c r="R110" s="43">
        <v>15.909648071196701</v>
      </c>
      <c r="S110" s="43">
        <v>41.321541535298998</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17.0703098986057</v>
      </c>
      <c r="AE110">
        <f t="shared" si="11"/>
        <v>18.084671127256001</v>
      </c>
      <c r="AF110">
        <f t="shared" si="12"/>
        <v>16.941301104685099</v>
      </c>
      <c r="AG110">
        <f t="shared" si="13"/>
        <v>14.051340255668499</v>
      </c>
      <c r="AI110">
        <f t="shared" si="14"/>
        <v>13.334051684830101</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57.022949627958099</v>
      </c>
      <c r="AS110">
        <f t="shared" si="16"/>
        <v>56.991136637648303</v>
      </c>
      <c r="AT110">
        <f t="shared" si="17"/>
        <v>56.843293150758399</v>
      </c>
      <c r="AU110">
        <f t="shared" si="18"/>
        <v>57.659163362305897</v>
      </c>
      <c r="AW110">
        <f t="shared" si="19"/>
        <v>57.316930024232803</v>
      </c>
    </row>
    <row r="111" spans="1:49" x14ac:dyDescent="0.3">
      <c r="A111" s="33" t="s">
        <v>243</v>
      </c>
      <c r="B111" s="37">
        <v>14.343486319099799</v>
      </c>
      <c r="C111" s="37">
        <v>52.602981632877501</v>
      </c>
      <c r="E111" s="33" t="s">
        <v>243</v>
      </c>
      <c r="F111" s="43">
        <v>13.6278977604043</v>
      </c>
      <c r="G111" s="43">
        <v>52.736744792812097</v>
      </c>
      <c r="I111" s="33" t="s">
        <v>243</v>
      </c>
      <c r="J111" s="37">
        <v>13.6501969189506</v>
      </c>
      <c r="K111" s="37">
        <v>48.696857800684299</v>
      </c>
      <c r="M111" s="33" t="s">
        <v>243</v>
      </c>
      <c r="N111" s="43">
        <v>12.1120602412796</v>
      </c>
      <c r="O111" s="43">
        <v>47.664793460599398</v>
      </c>
      <c r="Q111" s="33" t="s">
        <v>243</v>
      </c>
      <c r="R111" s="43">
        <v>12.804446866690601</v>
      </c>
      <c r="S111" s="43">
        <v>48.073908546290703</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12.6667697764272</v>
      </c>
      <c r="AE111">
        <f t="shared" si="11"/>
        <v>12.745401920603101</v>
      </c>
      <c r="AF111">
        <f t="shared" si="12"/>
        <v>13.931903382744499</v>
      </c>
      <c r="AG111">
        <f t="shared" si="13"/>
        <v>11.981311771810599</v>
      </c>
      <c r="AI111">
        <f t="shared" si="14"/>
        <v>10.470653977308199</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15.847193826699099</v>
      </c>
      <c r="AS111">
        <f t="shared" si="16"/>
        <v>15.923241192686801</v>
      </c>
      <c r="AT111">
        <f t="shared" si="17"/>
        <v>16.001604698218401</v>
      </c>
      <c r="AU111">
        <f t="shared" si="18"/>
        <v>15.904245887977501</v>
      </c>
      <c r="AW111">
        <f t="shared" si="19"/>
        <v>15.4746026996305</v>
      </c>
    </row>
    <row r="112" spans="1:49" x14ac:dyDescent="0.3">
      <c r="A112" s="33" t="s">
        <v>302</v>
      </c>
      <c r="B112" s="37">
        <v>20.291960368913099</v>
      </c>
      <c r="C112" s="37">
        <v>70.934266990023701</v>
      </c>
      <c r="E112" s="33" t="s">
        <v>302</v>
      </c>
      <c r="F112" s="43">
        <v>19.277856096194501</v>
      </c>
      <c r="G112" s="43">
        <v>70.730827556860504</v>
      </c>
      <c r="I112" s="33" t="s">
        <v>302</v>
      </c>
      <c r="J112" s="37">
        <v>19.6322894550031</v>
      </c>
      <c r="K112" s="37">
        <v>70.040002792070496</v>
      </c>
      <c r="M112" s="33" t="s">
        <v>302</v>
      </c>
      <c r="N112" s="43">
        <v>17.473159389170299</v>
      </c>
      <c r="O112" s="43">
        <v>68.990945023916197</v>
      </c>
      <c r="Q112" s="33" t="s">
        <v>302</v>
      </c>
      <c r="R112" s="43">
        <v>15.544470464977</v>
      </c>
      <c r="S112" s="43">
        <v>68.809522218323806</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16.197381530638701</v>
      </c>
      <c r="AE112">
        <f t="shared" si="11"/>
        <v>15.995036166365299</v>
      </c>
      <c r="AF112">
        <f t="shared" si="12"/>
        <v>15.174547803577999</v>
      </c>
      <c r="AG112">
        <f t="shared" si="13"/>
        <v>14.219637193318301</v>
      </c>
      <c r="AI112">
        <f t="shared" si="14"/>
        <v>14.075660569133699</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55.9851432581262</v>
      </c>
      <c r="AS112">
        <f t="shared" si="16"/>
        <v>56.046280169206497</v>
      </c>
      <c r="AT112">
        <f t="shared" si="17"/>
        <v>56.065435011729903</v>
      </c>
      <c r="AU112">
        <f t="shared" si="18"/>
        <v>57.290830230851597</v>
      </c>
      <c r="AW112">
        <f t="shared" si="19"/>
        <v>57.0094241908265</v>
      </c>
    </row>
    <row r="113" spans="1:49" x14ac:dyDescent="0.3">
      <c r="A113" s="33" t="s">
        <v>336</v>
      </c>
      <c r="B113" s="37">
        <v>12.148769356502701</v>
      </c>
      <c r="C113" s="37">
        <v>33.925410834546803</v>
      </c>
      <c r="E113" s="33" t="s">
        <v>336</v>
      </c>
      <c r="F113" s="43">
        <v>11.557457643293599</v>
      </c>
      <c r="G113" s="43">
        <v>33.4790553705866</v>
      </c>
      <c r="I113" s="33" t="s">
        <v>336</v>
      </c>
      <c r="J113" s="37">
        <v>12.485619047554099</v>
      </c>
      <c r="K113" s="37">
        <v>34.287022953652901</v>
      </c>
      <c r="M113" s="33" t="s">
        <v>336</v>
      </c>
      <c r="N113" s="43">
        <v>10.8251808338792</v>
      </c>
      <c r="O113" s="43">
        <v>32.663312483561299</v>
      </c>
      <c r="Q113" s="33" t="s">
        <v>336</v>
      </c>
      <c r="R113" s="43">
        <v>10.173090599095801</v>
      </c>
      <c r="S113" s="43">
        <v>31.8589028512643</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14.535942907534301</v>
      </c>
      <c r="AE113">
        <f t="shared" si="11"/>
        <v>14.554670704826099</v>
      </c>
      <c r="AF113">
        <f t="shared" si="12"/>
        <v>14.665116937294499</v>
      </c>
      <c r="AG113">
        <f t="shared" si="13"/>
        <v>14.015308483018799</v>
      </c>
      <c r="AI113">
        <f t="shared" si="14"/>
        <v>13.7760259257733</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98.146301764493998</v>
      </c>
      <c r="AS113">
        <f t="shared" si="16"/>
        <v>98.145323935901999</v>
      </c>
      <c r="AT113">
        <f t="shared" si="17"/>
        <v>48.992479974417201</v>
      </c>
      <c r="AU113">
        <f t="shared" si="18"/>
        <v>43.340220012733703</v>
      </c>
      <c r="AW113">
        <f t="shared" si="19"/>
        <v>43.556741456388799</v>
      </c>
    </row>
    <row r="114" spans="1:49" x14ac:dyDescent="0.3">
      <c r="A114" s="33" t="s">
        <v>351</v>
      </c>
      <c r="B114" s="37">
        <v>12.6667697764272</v>
      </c>
      <c r="C114" s="37">
        <v>15.847193826699099</v>
      </c>
      <c r="E114" s="33" t="s">
        <v>351</v>
      </c>
      <c r="F114" s="43">
        <v>12.745401920603101</v>
      </c>
      <c r="G114" s="43">
        <v>15.923241192686801</v>
      </c>
      <c r="I114" s="33" t="s">
        <v>351</v>
      </c>
      <c r="J114" s="37">
        <v>13.931903382744499</v>
      </c>
      <c r="K114" s="37">
        <v>16.001604698218401</v>
      </c>
      <c r="M114" s="33" t="s">
        <v>351</v>
      </c>
      <c r="N114" s="43">
        <v>11.981311771810599</v>
      </c>
      <c r="O114" s="43">
        <v>15.904245887977501</v>
      </c>
      <c r="Q114" s="33" t="s">
        <v>351</v>
      </c>
      <c r="R114" s="43">
        <v>10.470653977308199</v>
      </c>
      <c r="S114" s="43">
        <v>15.4746026996305</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10.6546686759125</v>
      </c>
      <c r="AE114">
        <f t="shared" si="11"/>
        <v>10.6610329773416</v>
      </c>
      <c r="AF114">
        <f t="shared" si="12"/>
        <v>11.290918990993299</v>
      </c>
      <c r="AG114">
        <f t="shared" si="13"/>
        <v>10.265176146377801</v>
      </c>
      <c r="AI114">
        <f t="shared" si="14"/>
        <v>9.8996450788226902</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14.5117172458728</v>
      </c>
      <c r="AS114">
        <f t="shared" si="16"/>
        <v>14.5070607663964</v>
      </c>
      <c r="AT114">
        <f t="shared" si="17"/>
        <v>14.8866444754642</v>
      </c>
      <c r="AU114">
        <f t="shared" si="18"/>
        <v>14.328339906128299</v>
      </c>
      <c r="AW114">
        <f t="shared" si="19"/>
        <v>14.033067032139201</v>
      </c>
    </row>
    <row r="115" spans="1:49" x14ac:dyDescent="0.3">
      <c r="A115" s="33" t="s">
        <v>352</v>
      </c>
      <c r="B115" s="37">
        <v>15.470809725298601</v>
      </c>
      <c r="C115" s="37">
        <v>45.077951525026698</v>
      </c>
      <c r="E115" s="33" t="s">
        <v>352</v>
      </c>
      <c r="F115" s="43">
        <v>15.866143924813199</v>
      </c>
      <c r="G115" s="43">
        <v>44.917992543288598</v>
      </c>
      <c r="I115" s="33" t="s">
        <v>352</v>
      </c>
      <c r="J115" s="37">
        <v>15.928556383369701</v>
      </c>
      <c r="K115" s="37">
        <v>45.771659440195897</v>
      </c>
      <c r="M115" s="33" t="s">
        <v>352</v>
      </c>
      <c r="N115" s="43">
        <v>13.978487249682701</v>
      </c>
      <c r="O115" s="43">
        <v>44.590212896723401</v>
      </c>
      <c r="Q115" s="33" t="s">
        <v>352</v>
      </c>
      <c r="R115" s="43">
        <v>12.910382858894399</v>
      </c>
      <c r="S115" s="43">
        <v>43.793517371770498</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11.4050177784403</v>
      </c>
      <c r="AE115">
        <f t="shared" si="11"/>
        <v>11.361807532210101</v>
      </c>
      <c r="AF115">
        <f t="shared" si="12"/>
        <v>11.4064552986043</v>
      </c>
      <c r="AG115">
        <f t="shared" si="13"/>
        <v>10.302150522603901</v>
      </c>
      <c r="AI115">
        <f t="shared" si="14"/>
        <v>10.1875594979697</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22.498346379119599</v>
      </c>
      <c r="AS115">
        <f t="shared" si="16"/>
        <v>22.467737073035099</v>
      </c>
      <c r="AT115">
        <f t="shared" si="17"/>
        <v>24.367843591959801</v>
      </c>
      <c r="AU115">
        <f t="shared" si="18"/>
        <v>22.435453087411201</v>
      </c>
      <c r="AW115">
        <f t="shared" si="19"/>
        <v>21.685365151015699</v>
      </c>
    </row>
    <row r="116" spans="1:49" x14ac:dyDescent="0.3">
      <c r="A116" s="33" t="s">
        <v>354</v>
      </c>
      <c r="B116" s="37">
        <v>14.262833662772101</v>
      </c>
      <c r="C116" s="37">
        <v>63.164535802384997</v>
      </c>
      <c r="E116" s="33" t="s">
        <v>354</v>
      </c>
      <c r="F116" s="43">
        <v>11.608004033606001</v>
      </c>
      <c r="G116" s="43">
        <v>64.042463953052504</v>
      </c>
      <c r="I116" s="33" t="s">
        <v>354</v>
      </c>
      <c r="J116" s="37">
        <v>11.8725449760286</v>
      </c>
      <c r="K116" s="37">
        <v>63.977547196030798</v>
      </c>
      <c r="M116" s="33" t="s">
        <v>354</v>
      </c>
      <c r="N116" s="43">
        <v>10.9876744556751</v>
      </c>
      <c r="O116" s="43">
        <v>63.011857477414303</v>
      </c>
      <c r="Q116" s="33" t="s">
        <v>354</v>
      </c>
      <c r="R116" s="43">
        <v>9.8589943306261194</v>
      </c>
      <c r="S116" s="43">
        <v>63.047039532712603</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9.3037865687834795</v>
      </c>
      <c r="AE116">
        <f t="shared" si="11"/>
        <v>9.8128981057251696</v>
      </c>
      <c r="AF116">
        <f t="shared" si="12"/>
        <v>9.9695766922764193</v>
      </c>
      <c r="AG116">
        <f t="shared" si="13"/>
        <v>9.5960816843612893</v>
      </c>
      <c r="AI116">
        <f t="shared" si="14"/>
        <v>8.4169186975019503</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16.1784520080741</v>
      </c>
      <c r="AS116">
        <f t="shared" si="16"/>
        <v>22.4949020888291</v>
      </c>
      <c r="AT116">
        <f t="shared" si="17"/>
        <v>15.5152181689136</v>
      </c>
      <c r="AU116">
        <f t="shared" si="18"/>
        <v>21.903188673758201</v>
      </c>
      <c r="AW116">
        <f t="shared" si="19"/>
        <v>21.1713770990225</v>
      </c>
    </row>
    <row r="117" spans="1:49" x14ac:dyDescent="0.3">
      <c r="A117" s="33" t="s">
        <v>356</v>
      </c>
      <c r="B117" s="37">
        <v>11.3393136194666</v>
      </c>
      <c r="C117" s="37">
        <v>21.0827097171743</v>
      </c>
      <c r="E117" s="33" t="s">
        <v>356</v>
      </c>
      <c r="F117" s="43">
        <v>10.037557194060399</v>
      </c>
      <c r="G117" s="43">
        <v>21.259699112940499</v>
      </c>
      <c r="I117" s="33" t="s">
        <v>356</v>
      </c>
      <c r="J117" s="37">
        <v>14.7935633583479</v>
      </c>
      <c r="K117" s="37">
        <v>21.438213412230599</v>
      </c>
      <c r="M117" s="33" t="s">
        <v>356</v>
      </c>
      <c r="N117" s="43">
        <v>9.9521544641678599</v>
      </c>
      <c r="O117" s="43">
        <v>19.747916044144201</v>
      </c>
      <c r="Q117" s="33" t="s">
        <v>356</v>
      </c>
      <c r="R117" s="43">
        <v>10.0343281439302</v>
      </c>
      <c r="S117" s="43">
        <v>19.480096327685601</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15.470809725298601</v>
      </c>
      <c r="AE117">
        <f t="shared" si="11"/>
        <v>15.866143924813199</v>
      </c>
      <c r="AF117">
        <f t="shared" si="12"/>
        <v>15.928556383369701</v>
      </c>
      <c r="AG117">
        <f t="shared" si="13"/>
        <v>13.978487249682701</v>
      </c>
      <c r="AI117">
        <f t="shared" si="14"/>
        <v>12.910382858894399</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45.077951525026698</v>
      </c>
      <c r="AS117">
        <f t="shared" si="16"/>
        <v>44.917992543288598</v>
      </c>
      <c r="AT117">
        <f t="shared" si="17"/>
        <v>45.771659440195897</v>
      </c>
      <c r="AU117">
        <f t="shared" si="18"/>
        <v>44.590212896723401</v>
      </c>
      <c r="AW117">
        <f t="shared" si="19"/>
        <v>43.793517371770498</v>
      </c>
    </row>
    <row r="118" spans="1:49" x14ac:dyDescent="0.3">
      <c r="A118" s="33" t="s">
        <v>358</v>
      </c>
      <c r="B118" s="37">
        <v>9.6635459932304695</v>
      </c>
      <c r="C118" s="37">
        <v>17.596817647031699</v>
      </c>
      <c r="E118" s="33" t="s">
        <v>358</v>
      </c>
      <c r="F118" s="43">
        <v>9.4209823250712503</v>
      </c>
      <c r="G118" s="43">
        <v>16.736269890329101</v>
      </c>
      <c r="I118" s="33" t="s">
        <v>358</v>
      </c>
      <c r="J118" s="37">
        <v>9.5174104932059098</v>
      </c>
      <c r="K118" s="37">
        <v>18.684730994578199</v>
      </c>
      <c r="M118" s="33" t="s">
        <v>358</v>
      </c>
      <c r="N118" s="43">
        <v>9.0163598578134891</v>
      </c>
      <c r="O118" s="43">
        <v>15.789994752055099</v>
      </c>
      <c r="Q118" s="33" t="s">
        <v>358</v>
      </c>
      <c r="R118" s="43">
        <v>8.6057574446651905</v>
      </c>
      <c r="S118" s="43">
        <v>15.1950812761587</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16.1728539485459</v>
      </c>
      <c r="AE118">
        <f t="shared" si="11"/>
        <v>15.9999567081313</v>
      </c>
      <c r="AF118">
        <f t="shared" si="12"/>
        <v>15.115166628728501</v>
      </c>
      <c r="AG118">
        <f t="shared" si="13"/>
        <v>13.552789883837001</v>
      </c>
      <c r="AI118">
        <f t="shared" si="14"/>
        <v>12.669737231410901</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77.258598069205505</v>
      </c>
      <c r="AS118">
        <f t="shared" si="16"/>
        <v>68.763941526188404</v>
      </c>
      <c r="AT118">
        <f t="shared" si="17"/>
        <v>87.500309957383195</v>
      </c>
      <c r="AU118">
        <f t="shared" si="18"/>
        <v>77.629701209464201</v>
      </c>
      <c r="AW118">
        <f t="shared" si="19"/>
        <v>76.659307857599998</v>
      </c>
    </row>
    <row r="119" spans="1:49" x14ac:dyDescent="0.3">
      <c r="A119" s="33" t="s">
        <v>362</v>
      </c>
      <c r="B119" s="37">
        <v>14.849127538888499</v>
      </c>
      <c r="C119" s="37">
        <v>50.887159206539799</v>
      </c>
      <c r="E119" s="33" t="s">
        <v>362</v>
      </c>
      <c r="F119" s="43">
        <v>14.7750886485031</v>
      </c>
      <c r="G119" s="43">
        <v>47.349447653898103</v>
      </c>
      <c r="I119" s="33" t="s">
        <v>362</v>
      </c>
      <c r="J119" s="37">
        <v>15.360121197335401</v>
      </c>
      <c r="K119" s="37">
        <v>48.028783985087301</v>
      </c>
      <c r="M119" s="33" t="s">
        <v>362</v>
      </c>
      <c r="N119" s="43">
        <v>13.0978222102526</v>
      </c>
      <c r="O119" s="43">
        <v>47.143548649908297</v>
      </c>
      <c r="Q119" s="33" t="s">
        <v>362</v>
      </c>
      <c r="R119" s="43">
        <v>12.346934869758099</v>
      </c>
      <c r="S119" s="43">
        <v>42.042576222088499</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13.486315242056</v>
      </c>
      <c r="AE119">
        <f t="shared" si="11"/>
        <v>13.4052298018158</v>
      </c>
      <c r="AF119">
        <f t="shared" si="12"/>
        <v>13.3965640845755</v>
      </c>
      <c r="AG119">
        <f t="shared" si="13"/>
        <v>13.4666562985259</v>
      </c>
      <c r="AI119">
        <f t="shared" si="14"/>
        <v>12.054507636202199</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69.582512862967107</v>
      </c>
      <c r="AS119">
        <f t="shared" si="16"/>
        <v>69.523991865368401</v>
      </c>
      <c r="AT119">
        <f t="shared" si="17"/>
        <v>119.851509068634</v>
      </c>
      <c r="AU119">
        <f t="shared" si="18"/>
        <v>91.251515212162403</v>
      </c>
      <c r="AW119">
        <f t="shared" si="19"/>
        <v>90.901408165272898</v>
      </c>
    </row>
    <row r="120" spans="1:49" x14ac:dyDescent="0.3">
      <c r="A120" s="33" t="s">
        <v>367</v>
      </c>
      <c r="B120" s="37">
        <v>10.829113716360901</v>
      </c>
      <c r="C120" s="37">
        <v>47.060952631717498</v>
      </c>
      <c r="E120" s="33" t="s">
        <v>367</v>
      </c>
      <c r="F120" s="43">
        <v>10.3687405420813</v>
      </c>
      <c r="G120" s="43">
        <v>48.990526903797502</v>
      </c>
      <c r="I120" s="33" t="s">
        <v>367</v>
      </c>
      <c r="J120" s="37">
        <v>10.692845682333999</v>
      </c>
      <c r="K120" s="37">
        <v>49.055736793313301</v>
      </c>
      <c r="M120" s="33" t="s">
        <v>367</v>
      </c>
      <c r="N120" s="43">
        <v>9.9711027311425795</v>
      </c>
      <c r="O120" s="43">
        <v>47.069948035717097</v>
      </c>
      <c r="Q120" s="33" t="s">
        <v>367</v>
      </c>
      <c r="R120" s="43">
        <v>9.2463652793531708</v>
      </c>
      <c r="S120" s="43">
        <v>46.931115472702402</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16.010088561884899</v>
      </c>
      <c r="AE120">
        <f t="shared" si="11"/>
        <v>15.4397877580006</v>
      </c>
      <c r="AF120">
        <f t="shared" si="12"/>
        <v>15.344617503338201</v>
      </c>
      <c r="AG120">
        <f t="shared" si="13"/>
        <v>13.2772514589553</v>
      </c>
      <c r="AI120">
        <f t="shared" si="14"/>
        <v>12.5798440100383</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88.063250895805496</v>
      </c>
      <c r="AS120">
        <f t="shared" si="16"/>
        <v>88.334225765823604</v>
      </c>
      <c r="AT120">
        <f t="shared" si="17"/>
        <v>88.387073684540994</v>
      </c>
      <c r="AU120">
        <f t="shared" si="18"/>
        <v>88.317113792886303</v>
      </c>
      <c r="AW120">
        <f t="shared" si="19"/>
        <v>88.529860174686505</v>
      </c>
    </row>
    <row r="121" spans="1:49" x14ac:dyDescent="0.3">
      <c r="A121" s="33" t="s">
        <v>338</v>
      </c>
      <c r="B121" s="37">
        <v>11.119414887938101</v>
      </c>
      <c r="C121" s="37">
        <v>31.644899876415501</v>
      </c>
      <c r="E121" s="33" t="s">
        <v>338</v>
      </c>
      <c r="F121" s="43">
        <v>11.372615890341599</v>
      </c>
      <c r="G121" s="43">
        <v>29.4123383564859</v>
      </c>
      <c r="I121" s="33" t="s">
        <v>338</v>
      </c>
      <c r="J121" s="37">
        <v>11.1676046037497</v>
      </c>
      <c r="K121" s="37">
        <v>29.341137200154002</v>
      </c>
      <c r="M121" s="33" t="s">
        <v>338</v>
      </c>
      <c r="N121" s="43">
        <v>10.5029835958077</v>
      </c>
      <c r="O121" s="43">
        <v>29.2964928203296</v>
      </c>
      <c r="Q121" s="33" t="s">
        <v>338</v>
      </c>
      <c r="R121" s="43">
        <v>10.1566241584966</v>
      </c>
      <c r="S121" s="43">
        <v>29.014716636099401</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13.043512731979201</v>
      </c>
      <c r="AE121">
        <f t="shared" si="11"/>
        <v>13.0489366661599</v>
      </c>
      <c r="AF121">
        <f t="shared" si="12"/>
        <v>13.778850920483899</v>
      </c>
      <c r="AG121">
        <f t="shared" si="13"/>
        <v>13.335152811656</v>
      </c>
      <c r="AI121">
        <f t="shared" si="14"/>
        <v>12.4356304550312</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74.234947812421197</v>
      </c>
      <c r="AS121">
        <f t="shared" si="16"/>
        <v>73.633073024664299</v>
      </c>
      <c r="AT121">
        <f t="shared" si="17"/>
        <v>74.810640870169493</v>
      </c>
      <c r="AU121">
        <f t="shared" si="18"/>
        <v>73.130029991351506</v>
      </c>
      <c r="AW121">
        <f t="shared" si="19"/>
        <v>64.673532735596297</v>
      </c>
    </row>
    <row r="122" spans="1:49" x14ac:dyDescent="0.3">
      <c r="A122" s="33" t="s">
        <v>12</v>
      </c>
      <c r="B122" s="37">
        <v>10.5641831859913</v>
      </c>
      <c r="C122" s="37">
        <v>22.635947775867301</v>
      </c>
      <c r="E122" s="33" t="s">
        <v>12</v>
      </c>
      <c r="F122" s="43">
        <v>11.0285284121255</v>
      </c>
      <c r="G122" s="43">
        <v>21.713922823828099</v>
      </c>
      <c r="I122" s="33" t="s">
        <v>12</v>
      </c>
      <c r="J122" s="37">
        <v>10.729529855937701</v>
      </c>
      <c r="K122" s="37">
        <v>21.804144539098299</v>
      </c>
      <c r="M122" s="33" t="s">
        <v>12</v>
      </c>
      <c r="N122" s="43">
        <v>10.5092674588769</v>
      </c>
      <c r="O122" s="43">
        <v>20.6862819213904</v>
      </c>
      <c r="Q122" s="33" t="s">
        <v>12</v>
      </c>
      <c r="R122" s="43">
        <v>10.0115849092853</v>
      </c>
      <c r="S122" s="43">
        <v>20.680613190379098</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12.6371229280065</v>
      </c>
      <c r="AE122">
        <f t="shared" si="11"/>
        <v>12.5342124253016</v>
      </c>
      <c r="AF122">
        <f t="shared" si="12"/>
        <v>12.742319398969901</v>
      </c>
      <c r="AG122">
        <f t="shared" si="13"/>
        <v>12.705101249606299</v>
      </c>
      <c r="AI122">
        <f t="shared" si="14"/>
        <v>12.177175699102101</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32.511181469641301</v>
      </c>
      <c r="AS122">
        <f t="shared" si="16"/>
        <v>32.677292566033799</v>
      </c>
      <c r="AT122">
        <f t="shared" si="17"/>
        <v>32.580433992888501</v>
      </c>
      <c r="AU122">
        <f t="shared" si="18"/>
        <v>31.2669813824388</v>
      </c>
      <c r="AW122">
        <f t="shared" si="19"/>
        <v>31.5789557630142</v>
      </c>
    </row>
    <row r="123" spans="1:49" x14ac:dyDescent="0.3">
      <c r="A123" s="33" t="s">
        <v>24</v>
      </c>
      <c r="B123" s="37">
        <v>12.992750842603099</v>
      </c>
      <c r="C123" s="37">
        <v>43.380520175268799</v>
      </c>
      <c r="E123" s="33" t="s">
        <v>24</v>
      </c>
      <c r="F123" s="43">
        <v>13.2465799376599</v>
      </c>
      <c r="G123" s="43">
        <v>43.495515534979603</v>
      </c>
      <c r="I123" s="33" t="s">
        <v>24</v>
      </c>
      <c r="J123" s="37">
        <v>13.036753175827601</v>
      </c>
      <c r="K123" s="37">
        <v>43.504786386769901</v>
      </c>
      <c r="M123" s="33" t="s">
        <v>24</v>
      </c>
      <c r="N123" s="43">
        <v>11.824489004038201</v>
      </c>
      <c r="O123" s="43">
        <v>42.058195309483096</v>
      </c>
      <c r="Q123" s="33" t="s">
        <v>24</v>
      </c>
      <c r="R123" s="43">
        <v>11.4872966525033</v>
      </c>
      <c r="S123" s="43">
        <v>43.005712587012397</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14.039059081712701</v>
      </c>
      <c r="AE123">
        <f t="shared" si="11"/>
        <v>14.2185621247152</v>
      </c>
      <c r="AF123">
        <f t="shared" si="12"/>
        <v>14.0503028228313</v>
      </c>
      <c r="AG123">
        <f t="shared" si="13"/>
        <v>11.8797181702105</v>
      </c>
      <c r="AI123">
        <f t="shared" si="14"/>
        <v>11.8265282723361</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75.534675713992897</v>
      </c>
      <c r="AS123">
        <f t="shared" si="16"/>
        <v>77.869474669158706</v>
      </c>
      <c r="AT123">
        <f t="shared" si="17"/>
        <v>77.244175137450796</v>
      </c>
      <c r="AU123">
        <f t="shared" si="18"/>
        <v>76.841245702973794</v>
      </c>
      <c r="AW123">
        <f t="shared" si="19"/>
        <v>76.148658154252104</v>
      </c>
    </row>
    <row r="124" spans="1:49" x14ac:dyDescent="0.3">
      <c r="A124" s="33" t="s">
        <v>49</v>
      </c>
      <c r="B124" s="37">
        <v>9.3203651476007998</v>
      </c>
      <c r="C124" s="37">
        <v>30.5434521722715</v>
      </c>
      <c r="E124" s="33" t="s">
        <v>49</v>
      </c>
      <c r="F124" s="43">
        <v>9.3513462446437892</v>
      </c>
      <c r="G124" s="43">
        <v>30.5432698110478</v>
      </c>
      <c r="I124" s="33" t="s">
        <v>49</v>
      </c>
      <c r="J124" s="37">
        <v>9.3216890419938601</v>
      </c>
      <c r="K124" s="37">
        <v>30.833524248453902</v>
      </c>
      <c r="M124" s="33" t="s">
        <v>49</v>
      </c>
      <c r="N124" s="43">
        <v>9.1276001963263997</v>
      </c>
      <c r="O124" s="43">
        <v>30.1114045727441</v>
      </c>
      <c r="Q124" s="33" t="s">
        <v>49</v>
      </c>
      <c r="R124" s="43">
        <v>8.8295350467949199</v>
      </c>
      <c r="S124" s="43">
        <v>28.3220878882459</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13.2022711125861</v>
      </c>
      <c r="AE124">
        <f t="shared" si="11"/>
        <v>13.331874736558399</v>
      </c>
      <c r="AF124">
        <f t="shared" si="12"/>
        <v>13.2759535389243</v>
      </c>
      <c r="AG124">
        <f t="shared" si="13"/>
        <v>11.4477663970412</v>
      </c>
      <c r="AI124">
        <f t="shared" si="14"/>
        <v>10.676280578351401</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43.438100243840204</v>
      </c>
      <c r="AS124">
        <f t="shared" si="16"/>
        <v>44.229268729493597</v>
      </c>
      <c r="AT124">
        <f t="shared" si="17"/>
        <v>44.228532784521498</v>
      </c>
      <c r="AU124">
        <f t="shared" si="18"/>
        <v>31.8562969880265</v>
      </c>
      <c r="AW124">
        <f t="shared" si="19"/>
        <v>31.0943802043017</v>
      </c>
    </row>
    <row r="125" spans="1:49" x14ac:dyDescent="0.3">
      <c r="A125" s="33" t="s">
        <v>113</v>
      </c>
      <c r="B125" s="37">
        <v>11.537371061839499</v>
      </c>
      <c r="C125" s="37">
        <v>20.527103067463301</v>
      </c>
      <c r="E125" s="33" t="s">
        <v>113</v>
      </c>
      <c r="F125" s="43">
        <v>11.2869035887789</v>
      </c>
      <c r="G125" s="43">
        <v>20.175312103473999</v>
      </c>
      <c r="I125" s="33" t="s">
        <v>113</v>
      </c>
      <c r="J125" s="37">
        <v>11.7501434836086</v>
      </c>
      <c r="K125" s="37">
        <v>20.234802648736402</v>
      </c>
      <c r="M125" s="33" t="s">
        <v>113</v>
      </c>
      <c r="N125" s="43">
        <v>10.8138148876527</v>
      </c>
      <c r="O125" s="43">
        <v>19.805283914482601</v>
      </c>
      <c r="Q125" s="33" t="s">
        <v>113</v>
      </c>
      <c r="R125" s="43">
        <v>10.4898897258298</v>
      </c>
      <c r="S125" s="43">
        <v>19.567598145673401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19.027633145502701</v>
      </c>
      <c r="AE125">
        <f t="shared" si="11"/>
        <v>19.5411434725536</v>
      </c>
      <c r="AF125">
        <f t="shared" si="12"/>
        <v>19.373553440985798</v>
      </c>
      <c r="AG125">
        <f t="shared" si="13"/>
        <v>19.3946405460335</v>
      </c>
      <c r="AI125">
        <f t="shared" si="14"/>
        <v>17.258698001269501</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110.64569054428701</v>
      </c>
      <c r="AS125">
        <f t="shared" si="16"/>
        <v>110.57536080692999</v>
      </c>
      <c r="AT125">
        <f t="shared" si="17"/>
        <v>110.537666948805</v>
      </c>
      <c r="AU125">
        <f t="shared" si="18"/>
        <v>110.19064868584699</v>
      </c>
      <c r="AW125">
        <f t="shared" si="19"/>
        <v>110.00223427634199</v>
      </c>
    </row>
    <row r="126" spans="1:49" x14ac:dyDescent="0.3">
      <c r="A126" s="33" t="s">
        <v>167</v>
      </c>
      <c r="B126" s="37">
        <v>9.4866945552048794</v>
      </c>
      <c r="C126" s="37">
        <v>29.220977150129102</v>
      </c>
      <c r="E126" s="33" t="s">
        <v>167</v>
      </c>
      <c r="F126" s="43">
        <v>10.981263467097101</v>
      </c>
      <c r="G126" s="43">
        <v>21.002615562577699</v>
      </c>
      <c r="I126" s="33" t="s">
        <v>167</v>
      </c>
      <c r="J126" s="37">
        <v>9.7116994596001103</v>
      </c>
      <c r="K126" s="37">
        <v>19.646913900654202</v>
      </c>
      <c r="M126" s="33" t="s">
        <v>167</v>
      </c>
      <c r="N126" s="43">
        <v>9.3745571760290005</v>
      </c>
      <c r="O126" s="43">
        <v>19.6231704739645</v>
      </c>
      <c r="Q126" s="33" t="s">
        <v>167</v>
      </c>
      <c r="R126" s="43">
        <v>9.08152368004124</v>
      </c>
      <c r="S126" s="43">
        <v>20.591173660628101</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14.262833662772101</v>
      </c>
      <c r="AE126">
        <f t="shared" si="11"/>
        <v>11.608004033606001</v>
      </c>
      <c r="AF126">
        <f t="shared" si="12"/>
        <v>11.8725449760286</v>
      </c>
      <c r="AG126">
        <f t="shared" si="13"/>
        <v>10.9876744556751</v>
      </c>
      <c r="AI126">
        <f t="shared" si="14"/>
        <v>9.8589943306261194</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63.164535802384997</v>
      </c>
      <c r="AS126">
        <f t="shared" si="16"/>
        <v>64.042463953052504</v>
      </c>
      <c r="AT126">
        <f t="shared" si="17"/>
        <v>63.977547196030798</v>
      </c>
      <c r="AU126">
        <f t="shared" si="18"/>
        <v>63.011857477414303</v>
      </c>
      <c r="AW126">
        <f t="shared" si="19"/>
        <v>63.047039532712603</v>
      </c>
    </row>
    <row r="127" spans="1:49" x14ac:dyDescent="0.3">
      <c r="A127" s="33" t="s">
        <v>179</v>
      </c>
      <c r="B127" s="37">
        <v>13.1593869992723</v>
      </c>
      <c r="C127" s="37">
        <v>39.688892798137203</v>
      </c>
      <c r="E127" s="33" t="s">
        <v>179</v>
      </c>
      <c r="F127" s="43">
        <v>12.7413115569837</v>
      </c>
      <c r="G127" s="43">
        <v>37.044018365485698</v>
      </c>
      <c r="I127" s="33" t="s">
        <v>179</v>
      </c>
      <c r="J127" s="37">
        <v>13.114516466104201</v>
      </c>
      <c r="K127" s="37">
        <v>37.277014237112802</v>
      </c>
      <c r="M127" s="33" t="s">
        <v>179</v>
      </c>
      <c r="N127" s="43">
        <v>11.766489314531601</v>
      </c>
      <c r="O127" s="43">
        <v>36.687873157934398</v>
      </c>
      <c r="Q127" s="33" t="s">
        <v>179</v>
      </c>
      <c r="R127" s="43">
        <v>11.6714442579019</v>
      </c>
      <c r="S127" s="43">
        <v>36.126718032939102</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11.9155376770281</v>
      </c>
      <c r="AE127">
        <f t="shared" si="11"/>
        <v>12.3239463977939</v>
      </c>
      <c r="AF127">
        <f t="shared" si="12"/>
        <v>12.2624776024031</v>
      </c>
      <c r="AG127">
        <f t="shared" si="13"/>
        <v>11.251972736791499</v>
      </c>
      <c r="AI127">
        <f t="shared" si="14"/>
        <v>10.7235638884774</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34.8047178956162</v>
      </c>
      <c r="AS127">
        <f t="shared" si="16"/>
        <v>23.989792479424199</v>
      </c>
      <c r="AT127">
        <f t="shared" si="17"/>
        <v>66.364593363317795</v>
      </c>
      <c r="AU127">
        <f t="shared" si="18"/>
        <v>33.213998316549301</v>
      </c>
      <c r="AW127">
        <f t="shared" si="19"/>
        <v>33.047378693229298</v>
      </c>
    </row>
    <row r="128" spans="1:49" x14ac:dyDescent="0.3">
      <c r="A128" s="33" t="s">
        <v>222</v>
      </c>
      <c r="B128" s="37">
        <v>10.590645009711601</v>
      </c>
      <c r="C128" s="37">
        <v>35.8623036291931</v>
      </c>
      <c r="E128" s="33" t="s">
        <v>222</v>
      </c>
      <c r="F128" s="43">
        <v>10.8845776333491</v>
      </c>
      <c r="G128" s="43">
        <v>31.7978626777744</v>
      </c>
      <c r="I128" s="33" t="s">
        <v>222</v>
      </c>
      <c r="J128" s="37">
        <v>10.3293985719753</v>
      </c>
      <c r="K128" s="37">
        <v>31.865717749530901</v>
      </c>
      <c r="M128" s="33" t="s">
        <v>222</v>
      </c>
      <c r="N128" s="43">
        <v>9.9323976606107696</v>
      </c>
      <c r="O128" s="43">
        <v>36.004353607867102</v>
      </c>
      <c r="Q128" s="33" t="s">
        <v>222</v>
      </c>
      <c r="R128" s="43">
        <v>9.3860078641492297</v>
      </c>
      <c r="S128" s="43">
        <v>34.763600851780801</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9.0834707584328207</v>
      </c>
      <c r="AE128">
        <f t="shared" si="11"/>
        <v>9.0891086712535998</v>
      </c>
      <c r="AF128">
        <f t="shared" si="12"/>
        <v>9.3265067977832707</v>
      </c>
      <c r="AG128">
        <f t="shared" si="13"/>
        <v>8.8719776061763795</v>
      </c>
      <c r="AI128">
        <f t="shared" si="14"/>
        <v>8.5625853839928805</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120</v>
      </c>
      <c r="AS128">
        <f t="shared" si="16"/>
        <v>120</v>
      </c>
      <c r="AT128">
        <f t="shared" si="17"/>
        <v>120</v>
      </c>
      <c r="AU128">
        <f t="shared" si="18"/>
        <v>120</v>
      </c>
      <c r="AW128">
        <f t="shared" si="19"/>
        <v>119.736021156825</v>
      </c>
    </row>
    <row r="129" spans="1:49" x14ac:dyDescent="0.3">
      <c r="A129" s="33" t="s">
        <v>1287</v>
      </c>
      <c r="B129" s="37">
        <v>18.253726693321301</v>
      </c>
      <c r="C129" s="37">
        <v>55.8746473423721</v>
      </c>
      <c r="E129" s="33" t="s">
        <v>1287</v>
      </c>
      <c r="F129" s="43">
        <v>18.064665415552401</v>
      </c>
      <c r="G129" s="43">
        <v>55.880625959615102</v>
      </c>
      <c r="I129" s="33" t="s">
        <v>1287</v>
      </c>
      <c r="J129" s="37">
        <v>18.114872614373599</v>
      </c>
      <c r="K129" s="37">
        <v>56.598372902981502</v>
      </c>
      <c r="M129" s="33" t="s">
        <v>1287</v>
      </c>
      <c r="N129" s="43">
        <v>16.8960980496372</v>
      </c>
      <c r="O129" s="43">
        <v>55.906617983332701</v>
      </c>
      <c r="Q129" s="33" t="s">
        <v>1287</v>
      </c>
      <c r="R129" s="43">
        <v>15.628716586616701</v>
      </c>
      <c r="S129" s="43">
        <v>53.0457636498111</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9.7705597306740408</v>
      </c>
      <c r="AE129">
        <f t="shared" si="11"/>
        <v>9.8842469405628304</v>
      </c>
      <c r="AF129">
        <f t="shared" si="12"/>
        <v>9.8348627737856091</v>
      </c>
      <c r="AG129">
        <f t="shared" si="13"/>
        <v>9.3956612477475794</v>
      </c>
      <c r="AI129">
        <f t="shared" si="14"/>
        <v>8.6625634953189508</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22.848536039210199</v>
      </c>
      <c r="AS129">
        <f t="shared" si="16"/>
        <v>22.842186627694801</v>
      </c>
      <c r="AT129">
        <f t="shared" si="17"/>
        <v>23.801626131642401</v>
      </c>
      <c r="AU129">
        <f t="shared" si="18"/>
        <v>21.5907775218602</v>
      </c>
      <c r="AW129">
        <f t="shared" si="19"/>
        <v>21.155972335108</v>
      </c>
    </row>
    <row r="130" spans="1:49" x14ac:dyDescent="0.3">
      <c r="A130" s="33" t="s">
        <v>234</v>
      </c>
      <c r="B130" s="37">
        <v>16.364557973063601</v>
      </c>
      <c r="C130" s="37">
        <v>66.545745688942802</v>
      </c>
      <c r="E130" s="33" t="s">
        <v>234</v>
      </c>
      <c r="F130" s="43">
        <v>16.882376324747899</v>
      </c>
      <c r="G130" s="43">
        <v>66.545269257195798</v>
      </c>
      <c r="I130" s="33" t="s">
        <v>234</v>
      </c>
      <c r="J130" s="37">
        <v>17.925006083373599</v>
      </c>
      <c r="K130" s="37">
        <v>66.253695045384902</v>
      </c>
      <c r="M130" s="33" t="s">
        <v>234</v>
      </c>
      <c r="N130" s="43">
        <v>14.449311473900799</v>
      </c>
      <c r="O130" s="43">
        <v>65.912477448984106</v>
      </c>
      <c r="Q130" s="33" t="s">
        <v>234</v>
      </c>
      <c r="R130" s="43">
        <v>15.0011174778264</v>
      </c>
      <c r="S130" s="43">
        <v>65.042646565685104</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20.098331046910701</v>
      </c>
      <c r="AE130">
        <f t="shared" si="11"/>
        <v>24.2447158755826</v>
      </c>
      <c r="AF130">
        <f t="shared" si="12"/>
        <v>20.241851841755899</v>
      </c>
      <c r="AG130">
        <f t="shared" si="13"/>
        <v>19.368976506889599</v>
      </c>
      <c r="AI130">
        <f t="shared" si="14"/>
        <v>17.621219478194998</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112.778779630087</v>
      </c>
      <c r="AS130">
        <f t="shared" si="16"/>
        <v>112.74705519616801</v>
      </c>
      <c r="AT130">
        <f t="shared" si="17"/>
        <v>112.762623762742</v>
      </c>
      <c r="AU130">
        <f t="shared" si="18"/>
        <v>111.0623385934</v>
      </c>
      <c r="AW130">
        <f t="shared" si="19"/>
        <v>110.889376027201</v>
      </c>
    </row>
    <row r="131" spans="1:49" x14ac:dyDescent="0.3">
      <c r="A131" s="33" t="s">
        <v>262</v>
      </c>
      <c r="B131" s="37">
        <v>9.4237819383874903</v>
      </c>
      <c r="C131" s="37">
        <v>22.097226238575399</v>
      </c>
      <c r="E131" s="33" t="s">
        <v>262</v>
      </c>
      <c r="F131" s="43">
        <v>10.229026378115501</v>
      </c>
      <c r="G131" s="43">
        <v>22.092995869543401</v>
      </c>
      <c r="I131" s="33" t="s">
        <v>262</v>
      </c>
      <c r="J131" s="37">
        <v>10.353426786039201</v>
      </c>
      <c r="K131" s="37">
        <v>22.439474496755501</v>
      </c>
      <c r="M131" s="33" t="s">
        <v>262</v>
      </c>
      <c r="N131" s="43">
        <v>10.105153343856999</v>
      </c>
      <c r="O131" s="43">
        <v>22.313761565890999</v>
      </c>
      <c r="Q131" s="33" t="s">
        <v>262</v>
      </c>
      <c r="R131" s="43">
        <v>9.4207644237471193</v>
      </c>
      <c r="S131" s="43">
        <v>21.858043687555298</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8.9998438484154892</v>
      </c>
      <c r="AE131">
        <f t="shared" ref="AE131:AE194" si="21">VLOOKUP($AA131,$E$4:$F$364,2,FALSE)</f>
        <v>9.1156618677922694</v>
      </c>
      <c r="AF131">
        <f t="shared" ref="AF131:AF194" si="22">VLOOKUP($AA131,$I$4:$J$364,2,FALSE)</f>
        <v>8.9232053100420305</v>
      </c>
      <c r="AG131">
        <f t="shared" ref="AG131:AG194" si="23">VLOOKUP($AA131,$M$4:$N$364,2,FALSE)</f>
        <v>8.6809116575362495</v>
      </c>
      <c r="AI131">
        <f t="shared" ref="AI131:AI194" si="24">VLOOKUP($AA131,$Q$4:$R$364,2,FALSE)</f>
        <v>8.2655409657751306</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24.782942222289499</v>
      </c>
      <c r="AS131">
        <f t="shared" ref="AS131:AS194" si="26">VLOOKUP($AO131,$E$4:$G$364,3,FALSE)</f>
        <v>25.551392683612999</v>
      </c>
      <c r="AT131">
        <f t="shared" ref="AT131:AT194" si="27">VLOOKUP($AO131,$I$4:$K$364,3,FALSE)</f>
        <v>25.586126528385002</v>
      </c>
      <c r="AU131">
        <f t="shared" ref="AU131:AU194" si="28">VLOOKUP($AO131,$M$4:$O$364,3,FALSE)</f>
        <v>25.725663350604801</v>
      </c>
      <c r="AW131">
        <f t="shared" ref="AW131:AW194" si="29">VLOOKUP($AO131,$Q$4:$S$364,3,FALSE)</f>
        <v>25.522537836615101</v>
      </c>
    </row>
    <row r="132" spans="1:49" x14ac:dyDescent="0.3">
      <c r="A132" s="33" t="s">
        <v>274</v>
      </c>
      <c r="B132" s="37">
        <v>10.650701222447401</v>
      </c>
      <c r="C132" s="37">
        <v>27.075623085508099</v>
      </c>
      <c r="E132" s="33" t="s">
        <v>274</v>
      </c>
      <c r="F132" s="43">
        <v>10.888441799730099</v>
      </c>
      <c r="G132" s="43">
        <v>26.942044489522701</v>
      </c>
      <c r="I132" s="33" t="s">
        <v>274</v>
      </c>
      <c r="J132" s="37">
        <v>11.111089303904</v>
      </c>
      <c r="K132" s="37">
        <v>23.831106215221102</v>
      </c>
      <c r="M132" s="33" t="s">
        <v>274</v>
      </c>
      <c r="N132" s="43">
        <v>10.6073301230028</v>
      </c>
      <c r="O132" s="43">
        <v>21.317764588349899</v>
      </c>
      <c r="Q132" s="33" t="s">
        <v>274</v>
      </c>
      <c r="R132" s="43">
        <v>9.9915582538585799</v>
      </c>
      <c r="S132" s="43">
        <v>21.092731574445001</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11.1196428259729</v>
      </c>
      <c r="AE132">
        <f t="shared" si="21"/>
        <v>11.034604825836499</v>
      </c>
      <c r="AF132">
        <f t="shared" si="22"/>
        <v>11.284842701399899</v>
      </c>
      <c r="AG132">
        <f t="shared" si="23"/>
        <v>10.643720981734701</v>
      </c>
      <c r="AI132">
        <f t="shared" si="24"/>
        <v>10.2922223297681</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38.388292207281602</v>
      </c>
      <c r="AS132">
        <f t="shared" si="26"/>
        <v>38.496612067552697</v>
      </c>
      <c r="AT132">
        <f t="shared" si="27"/>
        <v>27.936264650678499</v>
      </c>
      <c r="AU132">
        <f t="shared" si="28"/>
        <v>27.298061083322999</v>
      </c>
      <c r="AW132">
        <f t="shared" si="29"/>
        <v>26.974968717929901</v>
      </c>
    </row>
    <row r="133" spans="1:49" x14ac:dyDescent="0.3">
      <c r="A133" s="33" t="s">
        <v>341</v>
      </c>
      <c r="B133" s="37">
        <v>12.102018428231</v>
      </c>
      <c r="C133" s="37">
        <v>37.281869156261301</v>
      </c>
      <c r="E133" s="33" t="s">
        <v>341</v>
      </c>
      <c r="F133" s="43">
        <v>12.171625587494001</v>
      </c>
      <c r="G133" s="43">
        <v>32.278990667069003</v>
      </c>
      <c r="I133" s="33" t="s">
        <v>341</v>
      </c>
      <c r="J133" s="37">
        <v>12.085388061296699</v>
      </c>
      <c r="K133" s="37">
        <v>38.814745226705199</v>
      </c>
      <c r="M133" s="33" t="s">
        <v>341</v>
      </c>
      <c r="N133" s="43">
        <v>11.538211614718101</v>
      </c>
      <c r="O133" s="43">
        <v>32.523813823024703</v>
      </c>
      <c r="Q133" s="33" t="s">
        <v>341</v>
      </c>
      <c r="R133" s="43">
        <v>10.9384875789425</v>
      </c>
      <c r="S133" s="43">
        <v>30.3983174161629</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9.8313775304222197</v>
      </c>
      <c r="AE133">
        <f t="shared" si="21"/>
        <v>9.9294477517416109</v>
      </c>
      <c r="AF133">
        <f t="shared" si="22"/>
        <v>9.8818725801616498</v>
      </c>
      <c r="AG133">
        <f t="shared" si="23"/>
        <v>9.8905460016238091</v>
      </c>
      <c r="AI133">
        <f t="shared" si="24"/>
        <v>8.6726699306860606</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16.245485472767101</v>
      </c>
      <c r="AS133">
        <f t="shared" si="26"/>
        <v>16.2629299428419</v>
      </c>
      <c r="AT133">
        <f t="shared" si="27"/>
        <v>15.838652797763</v>
      </c>
      <c r="AU133">
        <f t="shared" si="28"/>
        <v>15.5492460861408</v>
      </c>
      <c r="AW133">
        <f t="shared" si="29"/>
        <v>15.412760162896401</v>
      </c>
    </row>
    <row r="134" spans="1:49" x14ac:dyDescent="0.3">
      <c r="A134" s="33" t="s">
        <v>56</v>
      </c>
      <c r="B134" s="37">
        <v>10.018850969225101</v>
      </c>
      <c r="C134" s="37">
        <v>55.447338334063801</v>
      </c>
      <c r="E134" s="33" t="s">
        <v>56</v>
      </c>
      <c r="F134" s="43">
        <v>10.028353072512299</v>
      </c>
      <c r="G134" s="43">
        <v>52.746849885831097</v>
      </c>
      <c r="I134" s="33" t="s">
        <v>56</v>
      </c>
      <c r="J134" s="37">
        <v>9.9764261233145408</v>
      </c>
      <c r="K134" s="37">
        <v>53.1285019685115</v>
      </c>
      <c r="M134" s="33" t="s">
        <v>56</v>
      </c>
      <c r="N134" s="43">
        <v>10.4822930436678</v>
      </c>
      <c r="O134" s="43">
        <v>32.211995633653501</v>
      </c>
      <c r="Q134" s="33" t="s">
        <v>56</v>
      </c>
      <c r="R134" s="43">
        <v>10.0198884949994</v>
      </c>
      <c r="S134" s="43">
        <v>31.4081289579536</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10.726419386552299</v>
      </c>
      <c r="AE134">
        <f t="shared" si="21"/>
        <v>11.4069102261811</v>
      </c>
      <c r="AF134">
        <f t="shared" si="22"/>
        <v>10.109578034830101</v>
      </c>
      <c r="AG134">
        <f t="shared" si="23"/>
        <v>9.8945960561049908</v>
      </c>
      <c r="AI134">
        <f t="shared" si="24"/>
        <v>10.0106285470861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41.016697534682301</v>
      </c>
      <c r="AS134">
        <f t="shared" si="26"/>
        <v>41.039528308715497</v>
      </c>
      <c r="AT134">
        <f t="shared" si="27"/>
        <v>42.153494018942503</v>
      </c>
      <c r="AU134">
        <f t="shared" si="28"/>
        <v>41.343105604363402</v>
      </c>
      <c r="AW134">
        <f t="shared" si="29"/>
        <v>38.739907207768802</v>
      </c>
    </row>
    <row r="135" spans="1:49" x14ac:dyDescent="0.3">
      <c r="A135" s="33" t="s">
        <v>96</v>
      </c>
      <c r="B135" s="37">
        <v>11.9155376770281</v>
      </c>
      <c r="C135" s="37">
        <v>34.8047178956162</v>
      </c>
      <c r="E135" s="33" t="s">
        <v>96</v>
      </c>
      <c r="F135" s="43">
        <v>12.3239463977939</v>
      </c>
      <c r="G135" s="43">
        <v>23.989792479424199</v>
      </c>
      <c r="I135" s="33" t="s">
        <v>96</v>
      </c>
      <c r="J135" s="37">
        <v>12.2624776024031</v>
      </c>
      <c r="K135" s="37">
        <v>66.364593363317795</v>
      </c>
      <c r="M135" s="33" t="s">
        <v>96</v>
      </c>
      <c r="N135" s="43">
        <v>11.251972736791499</v>
      </c>
      <c r="O135" s="43">
        <v>33.213998316549301</v>
      </c>
      <c r="Q135" s="33" t="s">
        <v>96</v>
      </c>
      <c r="R135" s="43">
        <v>10.7235638884774</v>
      </c>
      <c r="S135" s="43">
        <v>33.047378693229298</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9.40882431599894</v>
      </c>
      <c r="AE135">
        <f t="shared" si="21"/>
        <v>9.6153566940019495</v>
      </c>
      <c r="AF135">
        <f t="shared" si="22"/>
        <v>10.007283207727999</v>
      </c>
      <c r="AG135">
        <f t="shared" si="23"/>
        <v>9.79711960026391</v>
      </c>
      <c r="AI135">
        <f t="shared" si="24"/>
        <v>9.1013929931304691</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12.6666169950739</v>
      </c>
      <c r="AS135">
        <f t="shared" si="26"/>
        <v>12.7098215267886</v>
      </c>
      <c r="AT135">
        <f t="shared" si="27"/>
        <v>12.622576510456399</v>
      </c>
      <c r="AU135">
        <f t="shared" si="28"/>
        <v>12.7632411658004</v>
      </c>
      <c r="AW135">
        <f t="shared" si="29"/>
        <v>11.638335934543401</v>
      </c>
    </row>
    <row r="136" spans="1:49" x14ac:dyDescent="0.3">
      <c r="A136" s="33" t="s">
        <v>159</v>
      </c>
      <c r="B136" s="37">
        <v>10.3494384160217</v>
      </c>
      <c r="C136" s="37">
        <v>45.257633047716403</v>
      </c>
      <c r="E136" s="33" t="s">
        <v>159</v>
      </c>
      <c r="F136" s="43">
        <v>10.5392369481822</v>
      </c>
      <c r="G136" s="43">
        <v>25.317211144901801</v>
      </c>
      <c r="I136" s="33" t="s">
        <v>159</v>
      </c>
      <c r="J136" s="37">
        <v>10.971019530615299</v>
      </c>
      <c r="K136" s="37">
        <v>25.476013457376101</v>
      </c>
      <c r="M136" s="33" t="s">
        <v>159</v>
      </c>
      <c r="N136" s="43">
        <v>10.3741968236387</v>
      </c>
      <c r="O136" s="43">
        <v>38.755342090808298</v>
      </c>
      <c r="Q136" s="33" t="s">
        <v>159</v>
      </c>
      <c r="R136" s="43">
        <v>10.0522802803528</v>
      </c>
      <c r="S136" s="43">
        <v>21.364399306296601</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9.9489459816986106</v>
      </c>
      <c r="AE136">
        <f t="shared" si="21"/>
        <v>10.2330353051856</v>
      </c>
      <c r="AF136">
        <f t="shared" si="22"/>
        <v>11.1856605901721</v>
      </c>
      <c r="AG136">
        <f t="shared" si="23"/>
        <v>10.2360996137669</v>
      </c>
      <c r="AI136">
        <f t="shared" si="24"/>
        <v>9.8155053579770808</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21.6043508722517</v>
      </c>
      <c r="AS136">
        <f t="shared" si="26"/>
        <v>21.563369279406299</v>
      </c>
      <c r="AT136">
        <f t="shared" si="27"/>
        <v>22.2956864181726</v>
      </c>
      <c r="AU136">
        <f t="shared" si="28"/>
        <v>21.505004699172002</v>
      </c>
      <c r="AW136">
        <f t="shared" si="29"/>
        <v>21.137419821813499</v>
      </c>
    </row>
    <row r="137" spans="1:49" x14ac:dyDescent="0.3">
      <c r="A137" s="33" t="s">
        <v>181</v>
      </c>
      <c r="B137" s="37">
        <v>11.435857451839</v>
      </c>
      <c r="C137" s="37">
        <v>21.527440413928598</v>
      </c>
      <c r="E137" s="33" t="s">
        <v>181</v>
      </c>
      <c r="F137" s="43">
        <v>11.501436420166099</v>
      </c>
      <c r="G137" s="43">
        <v>21.451040349518401</v>
      </c>
      <c r="I137" s="33" t="s">
        <v>181</v>
      </c>
      <c r="J137" s="37">
        <v>11.456933310826701</v>
      </c>
      <c r="K137" s="37">
        <v>21.382909638790899</v>
      </c>
      <c r="M137" s="33" t="s">
        <v>181</v>
      </c>
      <c r="N137" s="43">
        <v>10.770149568676599</v>
      </c>
      <c r="O137" s="43">
        <v>21.2609093323384</v>
      </c>
      <c r="Q137" s="33" t="s">
        <v>181</v>
      </c>
      <c r="R137" s="43">
        <v>10.8570064469687</v>
      </c>
      <c r="S137" s="43">
        <v>21.179697237795502</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13.5964585469462</v>
      </c>
      <c r="AE137">
        <f t="shared" si="21"/>
        <v>13.826127093606001</v>
      </c>
      <c r="AF137">
        <f t="shared" si="22"/>
        <v>13.425134860841</v>
      </c>
      <c r="AG137">
        <f t="shared" si="23"/>
        <v>12.1295604309765</v>
      </c>
      <c r="AI137">
        <f t="shared" si="24"/>
        <v>11.884177395427001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50.311638391795597</v>
      </c>
      <c r="AS137">
        <f t="shared" si="26"/>
        <v>50.1234699802637</v>
      </c>
      <c r="AT137">
        <f t="shared" si="27"/>
        <v>101.83301872749399</v>
      </c>
      <c r="AU137">
        <f t="shared" si="28"/>
        <v>49.805856838415401</v>
      </c>
      <c r="AW137">
        <f t="shared" si="29"/>
        <v>50.061507912708798</v>
      </c>
    </row>
    <row r="138" spans="1:49" x14ac:dyDescent="0.3">
      <c r="A138" s="33" t="s">
        <v>249</v>
      </c>
      <c r="B138" s="37">
        <v>13.5953846351099</v>
      </c>
      <c r="C138" s="37">
        <v>38.089627634978903</v>
      </c>
      <c r="E138" s="33" t="s">
        <v>249</v>
      </c>
      <c r="F138" s="43">
        <v>13.2988354135433</v>
      </c>
      <c r="G138" s="43">
        <v>38.082369475799403</v>
      </c>
      <c r="I138" s="33" t="s">
        <v>249</v>
      </c>
      <c r="J138" s="37">
        <v>12.085558604460299</v>
      </c>
      <c r="K138" s="37">
        <v>38.251128310406898</v>
      </c>
      <c r="M138" s="33" t="s">
        <v>249</v>
      </c>
      <c r="N138" s="43">
        <v>12.687922143526499</v>
      </c>
      <c r="O138" s="43">
        <v>31.911414036182698</v>
      </c>
      <c r="Q138" s="33" t="s">
        <v>249</v>
      </c>
      <c r="R138" s="43">
        <v>11.594817108339599</v>
      </c>
      <c r="S138" s="43">
        <v>32.203870608986598</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12.1511558180785</v>
      </c>
      <c r="AE138">
        <f t="shared" si="21"/>
        <v>12.116891711544801</v>
      </c>
      <c r="AF138">
        <f t="shared" si="22"/>
        <v>16.096189289841998</v>
      </c>
      <c r="AG138">
        <f t="shared" si="23"/>
        <v>13.7533142805389</v>
      </c>
      <c r="AI138">
        <f t="shared" si="24"/>
        <v>12.8219463891887</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84.429014763530603</v>
      </c>
      <c r="AS138">
        <f t="shared" si="26"/>
        <v>84.337771178815402</v>
      </c>
      <c r="AT138">
        <f t="shared" si="27"/>
        <v>83.976751424872006</v>
      </c>
      <c r="AU138">
        <f t="shared" si="28"/>
        <v>83.104571440029105</v>
      </c>
      <c r="AW138">
        <f t="shared" si="29"/>
        <v>82.161331618661393</v>
      </c>
    </row>
    <row r="139" spans="1:49" x14ac:dyDescent="0.3">
      <c r="A139" s="33" t="s">
        <v>257</v>
      </c>
      <c r="B139" s="37">
        <v>13.3701978342323</v>
      </c>
      <c r="C139" s="37">
        <v>29.522829088816898</v>
      </c>
      <c r="E139" s="33" t="s">
        <v>257</v>
      </c>
      <c r="F139" s="43">
        <v>13.3829035082423</v>
      </c>
      <c r="G139" s="43">
        <v>29.4957007074239</v>
      </c>
      <c r="I139" s="33" t="s">
        <v>257</v>
      </c>
      <c r="J139" s="37">
        <v>13.8356043007356</v>
      </c>
      <c r="K139" s="37">
        <v>29.286986345963701</v>
      </c>
      <c r="M139" s="33" t="s">
        <v>257</v>
      </c>
      <c r="N139" s="43">
        <v>12.444364451311101</v>
      </c>
      <c r="O139" s="43">
        <v>28.9558826040174</v>
      </c>
      <c r="Q139" s="33" t="s">
        <v>257</v>
      </c>
      <c r="R139" s="43">
        <v>11.626410775615801</v>
      </c>
      <c r="S139" s="43">
        <v>28.561189917763301</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18.8712080097777</v>
      </c>
      <c r="AE139">
        <f t="shared" si="21"/>
        <v>18.0165927800908</v>
      </c>
      <c r="AF139">
        <f t="shared" si="22"/>
        <v>18.260396219208999</v>
      </c>
      <c r="AG139">
        <f t="shared" si="23"/>
        <v>17.6200633072506</v>
      </c>
      <c r="AI139">
        <f t="shared" si="24"/>
        <v>16.904833048908301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94.5100746349639</v>
      </c>
      <c r="AS139">
        <f t="shared" si="26"/>
        <v>94.321386199210494</v>
      </c>
      <c r="AT139">
        <f t="shared" si="27"/>
        <v>99.947030049485704</v>
      </c>
      <c r="AU139">
        <f t="shared" si="28"/>
        <v>95.026064052715199</v>
      </c>
      <c r="AW139">
        <f t="shared" si="29"/>
        <v>95.515068340849297</v>
      </c>
    </row>
    <row r="140" spans="1:49" x14ac:dyDescent="0.3">
      <c r="A140" s="33" t="s">
        <v>258</v>
      </c>
      <c r="B140" s="37">
        <v>15.1256302089042</v>
      </c>
      <c r="C140" s="37">
        <v>58.656226145870797</v>
      </c>
      <c r="E140" s="33" t="s">
        <v>258</v>
      </c>
      <c r="F140" s="43">
        <v>15.272365627649901</v>
      </c>
      <c r="G140" s="43">
        <v>51.990155100570298</v>
      </c>
      <c r="I140" s="33" t="s">
        <v>258</v>
      </c>
      <c r="J140" s="37">
        <v>14.152508034336201</v>
      </c>
      <c r="K140" s="37">
        <v>58.728065546414797</v>
      </c>
      <c r="M140" s="33" t="s">
        <v>258</v>
      </c>
      <c r="N140" s="43">
        <v>13.9426858017681</v>
      </c>
      <c r="O140" s="43">
        <v>57.378794459455399</v>
      </c>
      <c r="Q140" s="33" t="s">
        <v>258</v>
      </c>
      <c r="R140" s="43">
        <v>12.720287814278599</v>
      </c>
      <c r="S140" s="43">
        <v>59.108717443712699</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10.465889551061901</v>
      </c>
      <c r="AE140">
        <f t="shared" si="21"/>
        <v>10.4425741703526</v>
      </c>
      <c r="AF140">
        <f t="shared" si="22"/>
        <v>10.338396055564401</v>
      </c>
      <c r="AG140">
        <f t="shared" si="23"/>
        <v>10.2364183491011</v>
      </c>
      <c r="AI140">
        <f t="shared" si="24"/>
        <v>9.9109989827479907</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30.779611862588599</v>
      </c>
      <c r="AS140">
        <f t="shared" si="26"/>
        <v>29.509959754717901</v>
      </c>
      <c r="AT140">
        <f t="shared" si="27"/>
        <v>21.637449687261299</v>
      </c>
      <c r="AU140">
        <f t="shared" si="28"/>
        <v>26.310715655584499</v>
      </c>
      <c r="AW140">
        <f t="shared" si="29"/>
        <v>30.3463586808477</v>
      </c>
    </row>
    <row r="141" spans="1:49" x14ac:dyDescent="0.3">
      <c r="A141" s="33" t="s">
        <v>271</v>
      </c>
      <c r="B141" s="37">
        <v>10.2984571765666</v>
      </c>
      <c r="C141" s="37">
        <v>18.0655346890107</v>
      </c>
      <c r="E141" s="33" t="s">
        <v>271</v>
      </c>
      <c r="F141" s="43">
        <v>10.324586795608001</v>
      </c>
      <c r="G141" s="43">
        <v>17.145023484286401</v>
      </c>
      <c r="I141" s="33" t="s">
        <v>271</v>
      </c>
      <c r="J141" s="37">
        <v>11.4024588734526</v>
      </c>
      <c r="K141" s="37">
        <v>17.462805247875799</v>
      </c>
      <c r="M141" s="33" t="s">
        <v>271</v>
      </c>
      <c r="N141" s="43">
        <v>9.8429043376681093</v>
      </c>
      <c r="O141" s="43">
        <v>17.607533292726298</v>
      </c>
      <c r="Q141" s="33" t="s">
        <v>271</v>
      </c>
      <c r="R141" s="43">
        <v>9.3458758963245501</v>
      </c>
      <c r="S141" s="43">
        <v>16.8004053331412</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11.537371061839499</v>
      </c>
      <c r="AE141">
        <f t="shared" si="21"/>
        <v>11.2869035887789</v>
      </c>
      <c r="AF141">
        <f t="shared" si="22"/>
        <v>11.7501434836086</v>
      </c>
      <c r="AG141">
        <f t="shared" si="23"/>
        <v>10.8138148876527</v>
      </c>
      <c r="AI141">
        <f t="shared" si="24"/>
        <v>10.4898897258298</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20.527103067463301</v>
      </c>
      <c r="AS141">
        <f t="shared" si="26"/>
        <v>20.175312103473999</v>
      </c>
      <c r="AT141">
        <f t="shared" si="27"/>
        <v>20.234802648736402</v>
      </c>
      <c r="AU141">
        <f t="shared" si="28"/>
        <v>19.805283914482601</v>
      </c>
      <c r="AW141">
        <f t="shared" si="29"/>
        <v>19.567598145673401</v>
      </c>
    </row>
    <row r="142" spans="1:49" x14ac:dyDescent="0.3">
      <c r="A142" s="33" t="s">
        <v>344</v>
      </c>
      <c r="B142" s="37">
        <v>11.855782456499</v>
      </c>
      <c r="C142" s="37">
        <v>28.7925547765837</v>
      </c>
      <c r="E142" s="33" t="s">
        <v>344</v>
      </c>
      <c r="F142" s="43">
        <v>11.892564286771499</v>
      </c>
      <c r="G142" s="43">
        <v>28.459016219420899</v>
      </c>
      <c r="I142" s="33" t="s">
        <v>344</v>
      </c>
      <c r="J142" s="37">
        <v>12.148317365180599</v>
      </c>
      <c r="K142" s="37">
        <v>29.228283650594499</v>
      </c>
      <c r="M142" s="33" t="s">
        <v>344</v>
      </c>
      <c r="N142" s="43">
        <v>11.468444318924901</v>
      </c>
      <c r="O142" s="43">
        <v>27.720995232462499</v>
      </c>
      <c r="Q142" s="33" t="s">
        <v>344</v>
      </c>
      <c r="R142" s="43">
        <v>10.759206541345799</v>
      </c>
      <c r="S142" s="43">
        <v>28.205856832051001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9.6698900084262007</v>
      </c>
      <c r="AE142">
        <f t="shared" si="21"/>
        <v>9.9452778433130398</v>
      </c>
      <c r="AF142">
        <f t="shared" si="22"/>
        <v>10.5877905726071</v>
      </c>
      <c r="AG142">
        <f t="shared" si="23"/>
        <v>9.5756896660112201</v>
      </c>
      <c r="AI142">
        <f t="shared" si="24"/>
        <v>9.2723398794062906</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15.8717916378992</v>
      </c>
      <c r="AS142">
        <f t="shared" si="26"/>
        <v>17.0416359052175</v>
      </c>
      <c r="AT142">
        <f t="shared" si="27"/>
        <v>18.8009949823319</v>
      </c>
      <c r="AU142">
        <f t="shared" si="28"/>
        <v>13.802425504535099</v>
      </c>
      <c r="AW142">
        <f t="shared" si="29"/>
        <v>13.1027929888513</v>
      </c>
    </row>
    <row r="143" spans="1:49" x14ac:dyDescent="0.3">
      <c r="A143" s="33" t="s">
        <v>193</v>
      </c>
      <c r="B143" s="37">
        <v>13.9404833747172</v>
      </c>
      <c r="C143" s="37">
        <v>34.673657040757199</v>
      </c>
      <c r="E143" s="33" t="s">
        <v>193</v>
      </c>
      <c r="F143" s="43">
        <v>15.56140952745</v>
      </c>
      <c r="G143" s="43">
        <v>22.7459591451289</v>
      </c>
      <c r="I143" s="33" t="s">
        <v>193</v>
      </c>
      <c r="J143" s="37">
        <v>15.8639979934051</v>
      </c>
      <c r="K143" s="37">
        <v>22.729041999650899</v>
      </c>
      <c r="M143" s="33" t="s">
        <v>193</v>
      </c>
      <c r="N143" s="43">
        <v>14.1977714834671</v>
      </c>
      <c r="O143" s="43">
        <v>22.423188755334699</v>
      </c>
      <c r="Q143" s="33" t="s">
        <v>193</v>
      </c>
      <c r="R143" s="43">
        <v>13.8887593767087</v>
      </c>
      <c r="S143" s="43">
        <v>23.238698278100099</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8.9435311352357392</v>
      </c>
      <c r="AE143">
        <f t="shared" si="21"/>
        <v>9.0195431783824596</v>
      </c>
      <c r="AF143">
        <f t="shared" si="22"/>
        <v>9.3969608745787596</v>
      </c>
      <c r="AG143">
        <f t="shared" si="23"/>
        <v>8.6544243296123398</v>
      </c>
      <c r="AI143">
        <f t="shared" si="24"/>
        <v>8.3589147683700808</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46.398127013400703</v>
      </c>
      <c r="AS143">
        <f t="shared" si="26"/>
        <v>46.368966786183798</v>
      </c>
      <c r="AT143">
        <f t="shared" si="27"/>
        <v>46.931223989343998</v>
      </c>
      <c r="AU143">
        <f t="shared" si="28"/>
        <v>45.9213501934776</v>
      </c>
      <c r="AW143">
        <f t="shared" si="29"/>
        <v>45.914067139001403</v>
      </c>
    </row>
    <row r="144" spans="1:49" x14ac:dyDescent="0.3">
      <c r="A144" s="33" t="s">
        <v>198</v>
      </c>
      <c r="B144" s="37">
        <v>10.705184360911399</v>
      </c>
      <c r="C144" s="37">
        <v>21.328385038451401</v>
      </c>
      <c r="E144" s="33" t="s">
        <v>198</v>
      </c>
      <c r="F144" s="43">
        <v>10.451825932757499</v>
      </c>
      <c r="G144" s="43">
        <v>21.430446152459901</v>
      </c>
      <c r="I144" s="33" t="s">
        <v>198</v>
      </c>
      <c r="J144" s="37">
        <v>10.959992714180499</v>
      </c>
      <c r="K144" s="37">
        <v>21.233127927148601</v>
      </c>
      <c r="M144" s="33" t="s">
        <v>198</v>
      </c>
      <c r="N144" s="43">
        <v>10.1481258909298</v>
      </c>
      <c r="O144" s="43">
        <v>20.2045518156818</v>
      </c>
      <c r="Q144" s="33" t="s">
        <v>198</v>
      </c>
      <c r="R144" s="43">
        <v>10.2470490149333</v>
      </c>
      <c r="S144" s="43">
        <v>18.0796406488301</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11.554299567501101</v>
      </c>
      <c r="AE144">
        <f t="shared" si="21"/>
        <v>11.643211036792399</v>
      </c>
      <c r="AF144">
        <f t="shared" si="22"/>
        <v>11.6348556451034</v>
      </c>
      <c r="AG144">
        <f t="shared" si="23"/>
        <v>10.337090403673701</v>
      </c>
      <c r="AI144">
        <f t="shared" si="24"/>
        <v>9.2135676819091792</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39.313357718405399</v>
      </c>
      <c r="AS144">
        <f t="shared" si="26"/>
        <v>38.755367843008798</v>
      </c>
      <c r="AT144">
        <f t="shared" si="27"/>
        <v>39.071878941398097</v>
      </c>
      <c r="AU144">
        <f t="shared" si="28"/>
        <v>38.903816580706099</v>
      </c>
      <c r="AW144">
        <f t="shared" si="29"/>
        <v>38.459555467282399</v>
      </c>
    </row>
    <row r="145" spans="1:49" x14ac:dyDescent="0.3">
      <c r="A145" s="33" t="s">
        <v>220</v>
      </c>
      <c r="B145" s="37">
        <v>11.840611600885699</v>
      </c>
      <c r="C145" s="37">
        <v>18.152336716877301</v>
      </c>
      <c r="E145" s="33" t="s">
        <v>220</v>
      </c>
      <c r="F145" s="43">
        <v>11.648762603559501</v>
      </c>
      <c r="G145" s="43">
        <v>22.213206945540101</v>
      </c>
      <c r="I145" s="33" t="s">
        <v>220</v>
      </c>
      <c r="J145" s="37">
        <v>11.9000476287714</v>
      </c>
      <c r="K145" s="37">
        <v>21.981160433540001</v>
      </c>
      <c r="M145" s="33" t="s">
        <v>220</v>
      </c>
      <c r="N145" s="43">
        <v>12.736920819827301</v>
      </c>
      <c r="O145" s="43">
        <v>20.964387797992899</v>
      </c>
      <c r="Q145" s="33" t="s">
        <v>220</v>
      </c>
      <c r="R145" s="43">
        <v>10.658047059008499</v>
      </c>
      <c r="S145" s="43">
        <v>20.731126452873902</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15.411304820734101</v>
      </c>
      <c r="AE145">
        <f t="shared" si="21"/>
        <v>13.042106175317</v>
      </c>
      <c r="AF145">
        <f t="shared" si="22"/>
        <v>12.5512599736533</v>
      </c>
      <c r="AG145">
        <f t="shared" si="23"/>
        <v>10.883016190697299</v>
      </c>
      <c r="AI145">
        <f t="shared" si="24"/>
        <v>12.867432740955399</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118.50677931612699</v>
      </c>
      <c r="AS145">
        <f t="shared" si="26"/>
        <v>118.510805582838</v>
      </c>
      <c r="AT145">
        <f t="shared" si="27"/>
        <v>118.950304727004</v>
      </c>
      <c r="AU145">
        <f t="shared" si="28"/>
        <v>118.84043983266</v>
      </c>
      <c r="AW145">
        <f t="shared" si="29"/>
        <v>118.732164915654</v>
      </c>
    </row>
    <row r="146" spans="1:49" x14ac:dyDescent="0.3">
      <c r="A146" s="33" t="s">
        <v>263</v>
      </c>
      <c r="B146" s="37">
        <v>13.707478361049899</v>
      </c>
      <c r="C146" s="37">
        <v>56.691819950814399</v>
      </c>
      <c r="E146" s="33" t="s">
        <v>263</v>
      </c>
      <c r="F146" s="43">
        <v>13.579123533187399</v>
      </c>
      <c r="G146" s="43">
        <v>57.4408927277481</v>
      </c>
      <c r="I146" s="33" t="s">
        <v>263</v>
      </c>
      <c r="J146" s="37">
        <v>13.873813962373699</v>
      </c>
      <c r="K146" s="37">
        <v>57.391652806661703</v>
      </c>
      <c r="M146" s="33" t="s">
        <v>263</v>
      </c>
      <c r="N146" s="43">
        <v>12.0787086679833</v>
      </c>
      <c r="O146" s="43">
        <v>57.577925314345002</v>
      </c>
      <c r="Q146" s="33" t="s">
        <v>263</v>
      </c>
      <c r="R146" s="43">
        <v>11.443217553292801</v>
      </c>
      <c r="S146" s="43">
        <v>60.141975556603001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11.424953457010799</v>
      </c>
      <c r="AE146">
        <f t="shared" si="21"/>
        <v>11.018781352683501</v>
      </c>
      <c r="AF146">
        <f t="shared" si="22"/>
        <v>10.972877143504601</v>
      </c>
      <c r="AG146">
        <f t="shared" si="23"/>
        <v>10.981479577811999</v>
      </c>
      <c r="AI146">
        <f t="shared" si="24"/>
        <v>10.345567743225899</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21.189344226254999</v>
      </c>
      <c r="AS146">
        <f t="shared" si="26"/>
        <v>22.802508884123199</v>
      </c>
      <c r="AT146">
        <f t="shared" si="27"/>
        <v>21.583635669669199</v>
      </c>
      <c r="AU146">
        <f t="shared" si="28"/>
        <v>21.4634795707214</v>
      </c>
      <c r="AW146">
        <f t="shared" si="29"/>
        <v>20.210859187139999</v>
      </c>
    </row>
    <row r="147" spans="1:49" x14ac:dyDescent="0.3">
      <c r="A147" s="33" t="s">
        <v>294</v>
      </c>
      <c r="B147" s="37">
        <v>10.363553598300401</v>
      </c>
      <c r="C147" s="37">
        <v>16.4026604411319</v>
      </c>
      <c r="E147" s="33" t="s">
        <v>294</v>
      </c>
      <c r="F147" s="43">
        <v>10.262492085384901</v>
      </c>
      <c r="G147" s="43">
        <v>16.815401212632999</v>
      </c>
      <c r="I147" s="33" t="s">
        <v>294</v>
      </c>
      <c r="J147" s="37">
        <v>10.238858495056199</v>
      </c>
      <c r="K147" s="37">
        <v>20.261029659169601</v>
      </c>
      <c r="M147" s="33" t="s">
        <v>294</v>
      </c>
      <c r="N147" s="43">
        <v>9.92652727768359</v>
      </c>
      <c r="O147" s="43">
        <v>15.5091725986725</v>
      </c>
      <c r="Q147" s="33" t="s">
        <v>294</v>
      </c>
      <c r="R147" s="43">
        <v>9.2847683923723494</v>
      </c>
      <c r="S147" s="43">
        <v>16.911460563437899</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17.297526111718199</v>
      </c>
      <c r="AE147">
        <f t="shared" si="21"/>
        <v>17.278006441939201</v>
      </c>
      <c r="AF147">
        <f t="shared" si="22"/>
        <v>16.890703102224499</v>
      </c>
      <c r="AG147">
        <f t="shared" si="23"/>
        <v>15.712911362371701</v>
      </c>
      <c r="AI147">
        <f t="shared" si="24"/>
        <v>15.518820283165301</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92.805431361427097</v>
      </c>
      <c r="AS147">
        <f t="shared" si="26"/>
        <v>50.986001232814701</v>
      </c>
      <c r="AT147">
        <f t="shared" si="27"/>
        <v>50.973411919432898</v>
      </c>
      <c r="AU147">
        <f t="shared" si="28"/>
        <v>50.5137512501923</v>
      </c>
      <c r="AW147">
        <f t="shared" si="29"/>
        <v>50.321290037634903</v>
      </c>
    </row>
    <row r="148" spans="1:49" x14ac:dyDescent="0.3">
      <c r="A148" s="33" t="s">
        <v>1288</v>
      </c>
      <c r="B148" s="37">
        <v>9.3752086375353905</v>
      </c>
      <c r="C148" s="37">
        <v>18.522474274063899</v>
      </c>
      <c r="E148" s="33" t="s">
        <v>1288</v>
      </c>
      <c r="F148" s="43">
        <v>9.3364814577578592</v>
      </c>
      <c r="G148" s="43">
        <v>18.166848736413399</v>
      </c>
      <c r="I148" s="33" t="s">
        <v>1288</v>
      </c>
      <c r="J148" s="37">
        <v>9.4812818685328892</v>
      </c>
      <c r="K148" s="37">
        <v>17.998379322606301</v>
      </c>
      <c r="M148" s="33" t="s">
        <v>1288</v>
      </c>
      <c r="N148" s="43">
        <v>9.1110580556108491</v>
      </c>
      <c r="O148" s="43">
        <v>16.918286250106</v>
      </c>
      <c r="Q148" s="33" t="s">
        <v>1288</v>
      </c>
      <c r="R148" s="43">
        <v>8.79651440217269</v>
      </c>
      <c r="S148" s="43">
        <v>16.633415510808099</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15.0517026094412</v>
      </c>
      <c r="AE148">
        <f t="shared" si="21"/>
        <v>14.714997759957001</v>
      </c>
      <c r="AF148">
        <f t="shared" si="22"/>
        <v>14.497605950894</v>
      </c>
      <c r="AG148">
        <f t="shared" si="23"/>
        <v>13.1587701470442</v>
      </c>
      <c r="AI148">
        <f t="shared" si="24"/>
        <v>12.4949998350322</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48.090044939965701</v>
      </c>
      <c r="AS148">
        <f t="shared" si="26"/>
        <v>48.266510765599797</v>
      </c>
      <c r="AT148">
        <f t="shared" si="27"/>
        <v>48.310028084802397</v>
      </c>
      <c r="AU148">
        <f t="shared" si="28"/>
        <v>48.191932550263097</v>
      </c>
      <c r="AW148">
        <f t="shared" si="29"/>
        <v>47.9633517223781</v>
      </c>
    </row>
    <row r="149" spans="1:49" x14ac:dyDescent="0.3">
      <c r="A149" s="33" t="s">
        <v>29</v>
      </c>
      <c r="B149" s="37">
        <v>8.9833178564187595</v>
      </c>
      <c r="C149" s="37">
        <v>18.8675393699707</v>
      </c>
      <c r="E149" s="33" t="s">
        <v>29</v>
      </c>
      <c r="F149" s="43">
        <v>8.8596460114081896</v>
      </c>
      <c r="G149" s="43">
        <v>18.115951203439199</v>
      </c>
      <c r="I149" s="33" t="s">
        <v>29</v>
      </c>
      <c r="J149" s="37">
        <v>9.1480755489309793</v>
      </c>
      <c r="K149" s="37">
        <v>18.0270537002975</v>
      </c>
      <c r="M149" s="33" t="s">
        <v>29</v>
      </c>
      <c r="N149" s="43">
        <v>8.7567397194337708</v>
      </c>
      <c r="O149" s="43">
        <v>17.194881761321099</v>
      </c>
      <c r="Q149" s="33" t="s">
        <v>29</v>
      </c>
      <c r="R149" s="43">
        <v>8.3202927489665193</v>
      </c>
      <c r="S149" s="43">
        <v>16.640798605805799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9.7357394236358008</v>
      </c>
      <c r="AE149">
        <f t="shared" si="21"/>
        <v>10.4080943124466</v>
      </c>
      <c r="AF149">
        <f t="shared" si="22"/>
        <v>10.527419568532</v>
      </c>
      <c r="AG149">
        <f t="shared" si="23"/>
        <v>10.873964684301701</v>
      </c>
      <c r="AI149">
        <f t="shared" si="24"/>
        <v>8.8508620383217202</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14.978921220553699</v>
      </c>
      <c r="AS149">
        <f t="shared" si="26"/>
        <v>14.9475013075209</v>
      </c>
      <c r="AT149">
        <f t="shared" si="27"/>
        <v>15.2949777183842</v>
      </c>
      <c r="AU149">
        <f t="shared" si="28"/>
        <v>14.6523971215318</v>
      </c>
      <c r="AW149">
        <f t="shared" si="29"/>
        <v>14.897896382469201</v>
      </c>
    </row>
    <row r="150" spans="1:49" x14ac:dyDescent="0.3">
      <c r="A150" s="33" t="s">
        <v>76</v>
      </c>
      <c r="B150" s="37">
        <v>9.3250631340320407</v>
      </c>
      <c r="C150" s="37">
        <v>17.3860088535824</v>
      </c>
      <c r="E150" s="33" t="s">
        <v>76</v>
      </c>
      <c r="F150" s="43">
        <v>9.4303917078043291</v>
      </c>
      <c r="G150" s="43">
        <v>17.3801581985133</v>
      </c>
      <c r="I150" s="33" t="s">
        <v>76</v>
      </c>
      <c r="J150" s="37">
        <v>9.9333923250684908</v>
      </c>
      <c r="K150" s="37">
        <v>16.025395205101098</v>
      </c>
      <c r="M150" s="33" t="s">
        <v>76</v>
      </c>
      <c r="N150" s="43">
        <v>9.3991208679479907</v>
      </c>
      <c r="O150" s="43">
        <v>15.554611460328401</v>
      </c>
      <c r="Q150" s="33" t="s">
        <v>76</v>
      </c>
      <c r="R150" s="43">
        <v>9.0014913330737105</v>
      </c>
      <c r="S150" s="43">
        <v>15.0134542855694</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12.9230680889084</v>
      </c>
      <c r="AE150">
        <f t="shared" si="21"/>
        <v>12.9150581469404</v>
      </c>
      <c r="AF150">
        <f t="shared" si="22"/>
        <v>12.6449110342365</v>
      </c>
      <c r="AG150">
        <f t="shared" si="23"/>
        <v>12.5999845048458</v>
      </c>
      <c r="AI150">
        <f t="shared" si="24"/>
        <v>11.8753406615596</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37.594605779499403</v>
      </c>
      <c r="AS150">
        <f t="shared" si="26"/>
        <v>35.966834535320302</v>
      </c>
      <c r="AT150">
        <f t="shared" si="27"/>
        <v>36.202639428804098</v>
      </c>
      <c r="AU150">
        <f t="shared" si="28"/>
        <v>35.8225451386635</v>
      </c>
      <c r="AW150">
        <f t="shared" si="29"/>
        <v>34.232375947127302</v>
      </c>
    </row>
    <row r="151" spans="1:49" x14ac:dyDescent="0.3">
      <c r="A151" s="33" t="s">
        <v>88</v>
      </c>
      <c r="B151" s="37">
        <v>9.7153576330091305</v>
      </c>
      <c r="C151" s="37">
        <v>18.867276919603</v>
      </c>
      <c r="E151" s="33" t="s">
        <v>88</v>
      </c>
      <c r="F151" s="43">
        <v>9.8343137924060908</v>
      </c>
      <c r="G151" s="43">
        <v>18.6488897397446</v>
      </c>
      <c r="I151" s="33" t="s">
        <v>88</v>
      </c>
      <c r="J151" s="37">
        <v>9.7003190389410694</v>
      </c>
      <c r="K151" s="37">
        <v>18.298349592085302</v>
      </c>
      <c r="M151" s="33" t="s">
        <v>88</v>
      </c>
      <c r="N151" s="43">
        <v>9.5922028985013608</v>
      </c>
      <c r="O151" s="43">
        <v>15.872334004801299</v>
      </c>
      <c r="Q151" s="33" t="s">
        <v>88</v>
      </c>
      <c r="R151" s="43">
        <v>9.1110287268077492</v>
      </c>
      <c r="S151" s="43">
        <v>17.334916824947101</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10.392514676868799</v>
      </c>
      <c r="AE151">
        <f t="shared" si="21"/>
        <v>10.4214461410682</v>
      </c>
      <c r="AF151">
        <f t="shared" si="22"/>
        <v>10.457270469847501</v>
      </c>
      <c r="AG151">
        <f t="shared" si="23"/>
        <v>9.7414601140400503</v>
      </c>
      <c r="AI151">
        <f t="shared" si="24"/>
        <v>9.1859660930293394</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27.331162748058698</v>
      </c>
      <c r="AS151">
        <f t="shared" si="26"/>
        <v>27.614996161069101</v>
      </c>
      <c r="AT151">
        <f t="shared" si="27"/>
        <v>34.162758205613102</v>
      </c>
      <c r="AU151">
        <f t="shared" si="28"/>
        <v>33.558000161008103</v>
      </c>
      <c r="AW151">
        <f t="shared" si="29"/>
        <v>33.768849231638598</v>
      </c>
    </row>
    <row r="152" spans="1:49" x14ac:dyDescent="0.3">
      <c r="A152" s="33" t="s">
        <v>227</v>
      </c>
      <c r="B152" s="37">
        <v>9.2108831305305294</v>
      </c>
      <c r="C152" s="37">
        <v>18.535558507169199</v>
      </c>
      <c r="E152" s="33" t="s">
        <v>227</v>
      </c>
      <c r="F152" s="43">
        <v>8.8556859964627304</v>
      </c>
      <c r="G152" s="43">
        <v>18.372267655375001</v>
      </c>
      <c r="I152" s="33" t="s">
        <v>227</v>
      </c>
      <c r="J152" s="37">
        <v>8.9768151085009293</v>
      </c>
      <c r="K152" s="37">
        <v>18.587674052120001</v>
      </c>
      <c r="M152" s="33" t="s">
        <v>227</v>
      </c>
      <c r="N152" s="43">
        <v>8.6569232756871592</v>
      </c>
      <c r="O152" s="43">
        <v>16.3818610816232</v>
      </c>
      <c r="Q152" s="33" t="s">
        <v>227</v>
      </c>
      <c r="R152" s="43">
        <v>8.8319624473780092</v>
      </c>
      <c r="S152" s="43">
        <v>17.067365453242399</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8.7224292143803996</v>
      </c>
      <c r="AE152">
        <f t="shared" si="21"/>
        <v>8.8029433751926298</v>
      </c>
      <c r="AF152">
        <f t="shared" si="22"/>
        <v>8.7699349773283597</v>
      </c>
      <c r="AG152">
        <f t="shared" si="23"/>
        <v>8.3927711612347906</v>
      </c>
      <c r="AI152">
        <f t="shared" si="24"/>
        <v>8.3921404622975704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120</v>
      </c>
      <c r="AS152">
        <f t="shared" si="26"/>
        <v>120</v>
      </c>
      <c r="AT152">
        <f t="shared" si="27"/>
        <v>120</v>
      </c>
      <c r="AU152">
        <f t="shared" si="28"/>
        <v>120</v>
      </c>
      <c r="AW152">
        <f t="shared" si="29"/>
        <v>120</v>
      </c>
    </row>
    <row r="153" spans="1:49" x14ac:dyDescent="0.3">
      <c r="A153" s="33" t="s">
        <v>236</v>
      </c>
      <c r="B153" s="37">
        <v>10.237999938306601</v>
      </c>
      <c r="C153" s="37">
        <v>20.0535486759136</v>
      </c>
      <c r="E153" s="33" t="s">
        <v>236</v>
      </c>
      <c r="F153" s="43">
        <v>10.1478777352752</v>
      </c>
      <c r="G153" s="43">
        <v>19.898376769614401</v>
      </c>
      <c r="I153" s="33" t="s">
        <v>236</v>
      </c>
      <c r="J153" s="37">
        <v>10.170881130637101</v>
      </c>
      <c r="K153" s="37">
        <v>20.122593479998901</v>
      </c>
      <c r="M153" s="33" t="s">
        <v>236</v>
      </c>
      <c r="N153" s="43">
        <v>9.6920688732797</v>
      </c>
      <c r="O153" s="43">
        <v>19.8172187031088</v>
      </c>
      <c r="Q153" s="33" t="s">
        <v>236</v>
      </c>
      <c r="R153" s="43">
        <v>9.5112312043761893</v>
      </c>
      <c r="S153" s="43">
        <v>16.886185407251599</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10.6072991804122</v>
      </c>
      <c r="AE153">
        <f t="shared" si="21"/>
        <v>10.978862414278399</v>
      </c>
      <c r="AF153">
        <f t="shared" si="22"/>
        <v>11.0186089334124</v>
      </c>
      <c r="AG153">
        <f t="shared" si="23"/>
        <v>11.3630942404485</v>
      </c>
      <c r="AI153">
        <f t="shared" si="24"/>
        <v>10.272977467613099</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22.337894078741702</v>
      </c>
      <c r="AS153">
        <f t="shared" si="26"/>
        <v>22.3351999159119</v>
      </c>
      <c r="AT153">
        <f t="shared" si="27"/>
        <v>22.6175210243122</v>
      </c>
      <c r="AU153">
        <f t="shared" si="28"/>
        <v>23.169105014004899</v>
      </c>
      <c r="AW153">
        <f t="shared" si="29"/>
        <v>22.289712617883101</v>
      </c>
    </row>
    <row r="154" spans="1:49" x14ac:dyDescent="0.3">
      <c r="A154" s="33" t="s">
        <v>290</v>
      </c>
      <c r="B154" s="37">
        <v>9.6706307701373806</v>
      </c>
      <c r="C154" s="37">
        <v>17.382595963418702</v>
      </c>
      <c r="E154" s="33" t="s">
        <v>290</v>
      </c>
      <c r="F154" s="43">
        <v>9.8043634980713197</v>
      </c>
      <c r="G154" s="43">
        <v>17.401448445265</v>
      </c>
      <c r="I154" s="33" t="s">
        <v>290</v>
      </c>
      <c r="J154" s="37">
        <v>9.7229091225211999</v>
      </c>
      <c r="K154" s="37">
        <v>17.5397311972757</v>
      </c>
      <c r="M154" s="33" t="s">
        <v>290</v>
      </c>
      <c r="N154" s="43">
        <v>9.5806078742206697</v>
      </c>
      <c r="O154" s="43">
        <v>16.9321555827058</v>
      </c>
      <c r="Q154" s="33" t="s">
        <v>290</v>
      </c>
      <c r="R154" s="43">
        <v>9.1019785605919008</v>
      </c>
      <c r="S154" s="43">
        <v>17.026565267717</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8.3798812963545597</v>
      </c>
      <c r="AE154">
        <f t="shared" si="21"/>
        <v>8.4504315617779007</v>
      </c>
      <c r="AF154">
        <f t="shared" si="22"/>
        <v>8.3088773465271792</v>
      </c>
      <c r="AG154">
        <f t="shared" si="23"/>
        <v>8.1955488211826903</v>
      </c>
      <c r="AI154">
        <f t="shared" si="24"/>
        <v>7.7598178714924897</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36.5233908028952</v>
      </c>
      <c r="AS154">
        <f t="shared" si="26"/>
        <v>36.8522039364953</v>
      </c>
      <c r="AT154">
        <f t="shared" si="27"/>
        <v>37.828812111558101</v>
      </c>
      <c r="AU154">
        <f t="shared" si="28"/>
        <v>35.887911247167303</v>
      </c>
      <c r="AW154">
        <f t="shared" si="29"/>
        <v>35.984017923464499</v>
      </c>
    </row>
    <row r="155" spans="1:49" x14ac:dyDescent="0.3">
      <c r="A155" s="33" t="s">
        <v>314</v>
      </c>
      <c r="B155" s="37">
        <v>9.8868499460165999</v>
      </c>
      <c r="C155" s="37">
        <v>18.028802378784899</v>
      </c>
      <c r="E155" s="33" t="s">
        <v>314</v>
      </c>
      <c r="F155" s="43">
        <v>10.0974214444628</v>
      </c>
      <c r="G155" s="43">
        <v>17.997964935372199</v>
      </c>
      <c r="I155" s="33" t="s">
        <v>314</v>
      </c>
      <c r="J155" s="37">
        <v>9.8513383990935601</v>
      </c>
      <c r="K155" s="37">
        <v>18.179154734386099</v>
      </c>
      <c r="M155" s="33" t="s">
        <v>314</v>
      </c>
      <c r="N155" s="43">
        <v>9.2530039637094408</v>
      </c>
      <c r="O155" s="43">
        <v>17.1537620674472</v>
      </c>
      <c r="Q155" s="33" t="s">
        <v>314</v>
      </c>
      <c r="R155" s="43">
        <v>9.2339935071948993</v>
      </c>
      <c r="S155" s="43">
        <v>16.976898544066099</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10.366034335404301</v>
      </c>
      <c r="AE155">
        <f t="shared" si="21"/>
        <v>10.4069914531783</v>
      </c>
      <c r="AF155">
        <f t="shared" si="22"/>
        <v>10.527280690151599</v>
      </c>
      <c r="AG155">
        <f t="shared" si="23"/>
        <v>10.128188724701401</v>
      </c>
      <c r="AI155">
        <f t="shared" si="24"/>
        <v>9.5238617541620201</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62.157292533283503</v>
      </c>
      <c r="AS155">
        <f t="shared" si="26"/>
        <v>62.196295268637499</v>
      </c>
      <c r="AT155">
        <f t="shared" si="27"/>
        <v>61.318124584252402</v>
      </c>
      <c r="AU155">
        <f t="shared" si="28"/>
        <v>61.152811209880397</v>
      </c>
      <c r="AW155">
        <f t="shared" si="29"/>
        <v>60.288154255843402</v>
      </c>
    </row>
    <row r="156" spans="1:49" x14ac:dyDescent="0.3">
      <c r="A156" s="33" t="s">
        <v>346</v>
      </c>
      <c r="B156" s="37">
        <v>12.353917833942701</v>
      </c>
      <c r="C156" s="37">
        <v>32.719385809762201</v>
      </c>
      <c r="E156" s="33" t="s">
        <v>346</v>
      </c>
      <c r="F156" s="43">
        <v>12.155317554827</v>
      </c>
      <c r="G156" s="43">
        <v>32.5747549390911</v>
      </c>
      <c r="I156" s="33" t="s">
        <v>346</v>
      </c>
      <c r="J156" s="37">
        <v>12.4736568572214</v>
      </c>
      <c r="K156" s="37">
        <v>35.340022932703</v>
      </c>
      <c r="M156" s="33" t="s">
        <v>346</v>
      </c>
      <c r="N156" s="43">
        <v>11.5487597220352</v>
      </c>
      <c r="O156" s="43">
        <v>32.550224721978097</v>
      </c>
      <c r="Q156" s="33" t="s">
        <v>346</v>
      </c>
      <c r="R156" s="43">
        <v>10.421793716401</v>
      </c>
      <c r="S156" s="43">
        <v>32.404812165594997</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11.8588494946399</v>
      </c>
      <c r="AE156">
        <f t="shared" si="21"/>
        <v>11.9102725960522</v>
      </c>
      <c r="AF156">
        <f t="shared" si="22"/>
        <v>12.2922348402978</v>
      </c>
      <c r="AG156">
        <f t="shared" si="23"/>
        <v>11.368992620052801</v>
      </c>
      <c r="AI156">
        <f t="shared" si="24"/>
        <v>10.220358293479601</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30.511319351298599</v>
      </c>
      <c r="AS156">
        <f t="shared" si="26"/>
        <v>30.2544981807489</v>
      </c>
      <c r="AT156">
        <f t="shared" si="27"/>
        <v>27.678950855343999</v>
      </c>
      <c r="AU156">
        <f t="shared" si="28"/>
        <v>25.886070382086601</v>
      </c>
      <c r="AW156">
        <f t="shared" si="29"/>
        <v>24.923199966442201</v>
      </c>
    </row>
    <row r="157" spans="1:49" x14ac:dyDescent="0.3">
      <c r="A157" s="33" t="s">
        <v>47</v>
      </c>
      <c r="B157" s="37">
        <v>11.8408941150436</v>
      </c>
      <c r="C157" s="37">
        <v>32.011823862197097</v>
      </c>
      <c r="E157" s="33" t="s">
        <v>47</v>
      </c>
      <c r="F157" s="43">
        <v>11.557067914125801</v>
      </c>
      <c r="G157" s="43">
        <v>31.955290493386801</v>
      </c>
      <c r="I157" s="33" t="s">
        <v>47</v>
      </c>
      <c r="J157" s="37">
        <v>12.0826667155173</v>
      </c>
      <c r="K157" s="37">
        <v>29.255555796270698</v>
      </c>
      <c r="M157" s="33" t="s">
        <v>47</v>
      </c>
      <c r="N157" s="43">
        <v>11.1211304000747</v>
      </c>
      <c r="O157" s="43">
        <v>31.546652681793802</v>
      </c>
      <c r="Q157" s="33" t="s">
        <v>47</v>
      </c>
      <c r="R157" s="43">
        <v>10.5094178299154</v>
      </c>
      <c r="S157" s="43">
        <v>30.1308046331268</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11.375857099407799</v>
      </c>
      <c r="AE157">
        <f t="shared" si="21"/>
        <v>11.7347150911179</v>
      </c>
      <c r="AF157">
        <f t="shared" si="22"/>
        <v>11.8692104240061</v>
      </c>
      <c r="AG157">
        <f t="shared" si="23"/>
        <v>10.940717271901899</v>
      </c>
      <c r="AI157">
        <f t="shared" si="24"/>
        <v>10.243520529760399</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36.1929225304415</v>
      </c>
      <c r="AS157">
        <f t="shared" si="26"/>
        <v>35.999996356906301</v>
      </c>
      <c r="AT157">
        <f t="shared" si="27"/>
        <v>36.088569644292903</v>
      </c>
      <c r="AU157">
        <f t="shared" si="28"/>
        <v>35.9445803783522</v>
      </c>
      <c r="AW157">
        <f t="shared" si="29"/>
        <v>35.588496845522698</v>
      </c>
    </row>
    <row r="158" spans="1:49" x14ac:dyDescent="0.3">
      <c r="A158" s="33" t="s">
        <v>165</v>
      </c>
      <c r="B158" s="37">
        <v>16.265963902875502</v>
      </c>
      <c r="C158" s="37">
        <v>54.932670595574699</v>
      </c>
      <c r="E158" s="33" t="s">
        <v>165</v>
      </c>
      <c r="F158" s="43">
        <v>15.729252485771999</v>
      </c>
      <c r="G158" s="43">
        <v>54.953844364151799</v>
      </c>
      <c r="I158" s="33" t="s">
        <v>165</v>
      </c>
      <c r="J158" s="37">
        <v>15.398039783047301</v>
      </c>
      <c r="K158" s="37">
        <v>65.4370368575904</v>
      </c>
      <c r="M158" s="33" t="s">
        <v>165</v>
      </c>
      <c r="N158" s="43">
        <v>13.872618905419699</v>
      </c>
      <c r="O158" s="43">
        <v>54.370989941367299</v>
      </c>
      <c r="Q158" s="33" t="s">
        <v>165</v>
      </c>
      <c r="R158" s="43">
        <v>13.0434385900189</v>
      </c>
      <c r="S158" s="43">
        <v>53.940716720033599</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13.726261454981101</v>
      </c>
      <c r="AE158">
        <f t="shared" si="21"/>
        <v>13.6826664037584</v>
      </c>
      <c r="AF158">
        <f t="shared" si="22"/>
        <v>13.464487607906699</v>
      </c>
      <c r="AG158">
        <f t="shared" si="23"/>
        <v>12.527711074871499</v>
      </c>
      <c r="AI158">
        <f t="shared" si="24"/>
        <v>10.821405983899499</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43.505569407634702</v>
      </c>
      <c r="AS158">
        <f t="shared" si="26"/>
        <v>43.716335839033597</v>
      </c>
      <c r="AT158">
        <f t="shared" si="27"/>
        <v>44.334277222875798</v>
      </c>
      <c r="AU158">
        <f t="shared" si="28"/>
        <v>42.435917338635697</v>
      </c>
      <c r="AW158">
        <f t="shared" si="29"/>
        <v>42.156513318394502</v>
      </c>
    </row>
    <row r="159" spans="1:49" x14ac:dyDescent="0.3">
      <c r="A159" s="33" t="s">
        <v>210</v>
      </c>
      <c r="B159" s="37">
        <v>10.3340141691223</v>
      </c>
      <c r="C159" s="37">
        <v>17.124019001194998</v>
      </c>
      <c r="E159" s="33" t="s">
        <v>210</v>
      </c>
      <c r="F159" s="43">
        <v>10.215622175282901</v>
      </c>
      <c r="G159" s="43">
        <v>17.114644587220699</v>
      </c>
      <c r="I159" s="33" t="s">
        <v>210</v>
      </c>
      <c r="J159" s="37">
        <v>10.7514249768764</v>
      </c>
      <c r="K159" s="37">
        <v>17.383551659479402</v>
      </c>
      <c r="M159" s="33" t="s">
        <v>210</v>
      </c>
      <c r="N159" s="43">
        <v>10.651543817432399</v>
      </c>
      <c r="O159" s="43">
        <v>17.6590925517242</v>
      </c>
      <c r="Q159" s="33" t="s">
        <v>210</v>
      </c>
      <c r="R159" s="43">
        <v>9.1690258016534401</v>
      </c>
      <c r="S159" s="43">
        <v>17.153214322293898</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8.5630866255094293</v>
      </c>
      <c r="AE159">
        <f t="shared" si="21"/>
        <v>8.5198712419604092</v>
      </c>
      <c r="AF159">
        <f t="shared" si="22"/>
        <v>8.5851487286896706</v>
      </c>
      <c r="AG159">
        <f t="shared" si="23"/>
        <v>8.4711074478878903</v>
      </c>
      <c r="AI159">
        <f t="shared" si="24"/>
        <v>8.1397643259596393</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32.7860440246858</v>
      </c>
      <c r="AS159">
        <f t="shared" si="26"/>
        <v>32.7997994910044</v>
      </c>
      <c r="AT159">
        <f t="shared" si="27"/>
        <v>33.431666484447</v>
      </c>
      <c r="AU159">
        <f t="shared" si="28"/>
        <v>34.371727292274699</v>
      </c>
      <c r="AW159">
        <f t="shared" si="29"/>
        <v>32.146452724478898</v>
      </c>
    </row>
    <row r="160" spans="1:49" x14ac:dyDescent="0.3">
      <c r="A160" s="33" t="s">
        <v>315</v>
      </c>
      <c r="B160" s="37">
        <v>8.7787877358654605</v>
      </c>
      <c r="C160" s="37">
        <v>14.6116367710771</v>
      </c>
      <c r="E160" s="33" t="s">
        <v>315</v>
      </c>
      <c r="F160" s="43">
        <v>9.0222673890731109</v>
      </c>
      <c r="G160" s="43">
        <v>13.0454985062206</v>
      </c>
      <c r="I160" s="33" t="s">
        <v>315</v>
      </c>
      <c r="J160" s="37">
        <v>9.6908974188698895</v>
      </c>
      <c r="K160" s="37">
        <v>22.261422430524998</v>
      </c>
      <c r="M160" s="33" t="s">
        <v>315</v>
      </c>
      <c r="N160" s="43">
        <v>8.692773232974</v>
      </c>
      <c r="O160" s="43">
        <v>12.837744873339</v>
      </c>
      <c r="Q160" s="33" t="s">
        <v>315</v>
      </c>
      <c r="R160" s="43">
        <v>8.1317442955450296</v>
      </c>
      <c r="S160" s="43">
        <v>14.060870260620099</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8.8779844650416493</v>
      </c>
      <c r="AE160">
        <f t="shared" si="21"/>
        <v>9.1098778023598808</v>
      </c>
      <c r="AF160">
        <f t="shared" si="22"/>
        <v>9.6055220568004298</v>
      </c>
      <c r="AG160">
        <f t="shared" si="23"/>
        <v>8.3944210732465496</v>
      </c>
      <c r="AI160">
        <f t="shared" si="24"/>
        <v>8.1268174917129894</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14.016026890781299</v>
      </c>
      <c r="AS160">
        <f t="shared" si="26"/>
        <v>11.815152083667</v>
      </c>
      <c r="AT160">
        <f t="shared" si="27"/>
        <v>13.805981533168699</v>
      </c>
      <c r="AU160">
        <f t="shared" si="28"/>
        <v>12.367560958116799</v>
      </c>
      <c r="AW160">
        <f t="shared" si="29"/>
        <v>12.264509186620201</v>
      </c>
    </row>
    <row r="161" spans="1:49" x14ac:dyDescent="0.3">
      <c r="A161" s="33" t="s">
        <v>317</v>
      </c>
      <c r="B161" s="37">
        <v>14.934923916014499</v>
      </c>
      <c r="C161" s="37">
        <v>55.269096750829597</v>
      </c>
      <c r="E161" s="33" t="s">
        <v>317</v>
      </c>
      <c r="F161" s="43">
        <v>14.9319376234365</v>
      </c>
      <c r="G161" s="43">
        <v>55.633386846542997</v>
      </c>
      <c r="I161" s="33" t="s">
        <v>317</v>
      </c>
      <c r="J161" s="37">
        <v>14.7489955898843</v>
      </c>
      <c r="K161" s="37">
        <v>56.439434046161402</v>
      </c>
      <c r="M161" s="33" t="s">
        <v>317</v>
      </c>
      <c r="N161" s="43">
        <v>14.2281281391375</v>
      </c>
      <c r="O161" s="43">
        <v>55.411438904973302</v>
      </c>
      <c r="Q161" s="33" t="s">
        <v>317</v>
      </c>
      <c r="R161" s="43">
        <v>12.206827481094299</v>
      </c>
      <c r="S161" s="43">
        <v>55.337363463734803</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11.3393136194666</v>
      </c>
      <c r="AE161">
        <f t="shared" si="21"/>
        <v>10.037557194060399</v>
      </c>
      <c r="AF161">
        <f t="shared" si="22"/>
        <v>14.7935633583479</v>
      </c>
      <c r="AG161">
        <f t="shared" si="23"/>
        <v>9.9521544641678599</v>
      </c>
      <c r="AI161">
        <f t="shared" si="24"/>
        <v>10.0343281439302</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21.0827097171743</v>
      </c>
      <c r="AS161">
        <f t="shared" si="26"/>
        <v>21.259699112940499</v>
      </c>
      <c r="AT161">
        <f t="shared" si="27"/>
        <v>21.438213412230599</v>
      </c>
      <c r="AU161">
        <f t="shared" si="28"/>
        <v>19.747916044144201</v>
      </c>
      <c r="AW161">
        <f t="shared" si="29"/>
        <v>19.480096327685601</v>
      </c>
    </row>
    <row r="162" spans="1:49" x14ac:dyDescent="0.3">
      <c r="A162" s="33" t="s">
        <v>319</v>
      </c>
      <c r="B162" s="37">
        <v>12.1212235452721</v>
      </c>
      <c r="C162" s="37">
        <v>21.057723656536702</v>
      </c>
      <c r="E162" s="33" t="s">
        <v>319</v>
      </c>
      <c r="F162" s="43">
        <v>11.4624936936575</v>
      </c>
      <c r="G162" s="43">
        <v>21.031843949189501</v>
      </c>
      <c r="I162" s="33" t="s">
        <v>319</v>
      </c>
      <c r="J162" s="37">
        <v>12.146001232236699</v>
      </c>
      <c r="K162" s="37">
        <v>21.132748031043999</v>
      </c>
      <c r="M162" s="33" t="s">
        <v>319</v>
      </c>
      <c r="N162" s="43">
        <v>10.507538397899699</v>
      </c>
      <c r="O162" s="43">
        <v>20.968003983935098</v>
      </c>
      <c r="Q162" s="33" t="s">
        <v>319</v>
      </c>
      <c r="R162" s="43">
        <v>9.4726129325487793</v>
      </c>
      <c r="S162" s="43">
        <v>20.705371591570199</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19.8185204399743</v>
      </c>
      <c r="AE162">
        <f t="shared" si="21"/>
        <v>19.936589763795201</v>
      </c>
      <c r="AF162">
        <f t="shared" si="22"/>
        <v>20.440684144196101</v>
      </c>
      <c r="AG162">
        <f t="shared" si="23"/>
        <v>18.034077183028501</v>
      </c>
      <c r="AI162">
        <f t="shared" si="24"/>
        <v>18.564573874079301</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94.6686906922654</v>
      </c>
      <c r="AS162">
        <f t="shared" si="26"/>
        <v>94.071827897146903</v>
      </c>
      <c r="AT162">
        <f t="shared" si="27"/>
        <v>119.386958005959</v>
      </c>
      <c r="AU162">
        <f t="shared" si="28"/>
        <v>94.627355728462007</v>
      </c>
      <c r="AW162">
        <f t="shared" si="29"/>
        <v>94.2107430286121</v>
      </c>
    </row>
    <row r="163" spans="1:49" x14ac:dyDescent="0.3">
      <c r="A163" s="33" t="s">
        <v>27</v>
      </c>
      <c r="B163" s="37">
        <v>12.253300690340399</v>
      </c>
      <c r="C163" s="37">
        <v>23.190184655042099</v>
      </c>
      <c r="E163" s="33" t="s">
        <v>27</v>
      </c>
      <c r="F163" s="43">
        <v>11.9178524769627</v>
      </c>
      <c r="G163" s="43">
        <v>23.0862315459249</v>
      </c>
      <c r="I163" s="33" t="s">
        <v>27</v>
      </c>
      <c r="J163" s="37">
        <v>12.516741033468101</v>
      </c>
      <c r="K163" s="37">
        <v>21.143966161100199</v>
      </c>
      <c r="M163" s="33" t="s">
        <v>27</v>
      </c>
      <c r="N163" s="43">
        <v>11.380562629231401</v>
      </c>
      <c r="O163" s="43">
        <v>22.392631163016901</v>
      </c>
      <c r="Q163" s="33" t="s">
        <v>27</v>
      </c>
      <c r="R163" s="43">
        <v>10.5051849962268</v>
      </c>
      <c r="S163" s="43">
        <v>23.0135831773799</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11.606131372925001</v>
      </c>
      <c r="AE163">
        <f t="shared" si="21"/>
        <v>11.5575394811748</v>
      </c>
      <c r="AF163">
        <f t="shared" si="22"/>
        <v>11.612067544202199</v>
      </c>
      <c r="AG163">
        <f t="shared" si="23"/>
        <v>11.051248318776601</v>
      </c>
      <c r="AI163">
        <f t="shared" si="24"/>
        <v>10.905917144529299</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27.683519260181399</v>
      </c>
      <c r="AS163">
        <f t="shared" si="26"/>
        <v>27.389401124412998</v>
      </c>
      <c r="AT163">
        <f t="shared" si="27"/>
        <v>61.511988935143997</v>
      </c>
      <c r="AU163">
        <f t="shared" si="28"/>
        <v>25.062592328806598</v>
      </c>
      <c r="AW163">
        <f t="shared" si="29"/>
        <v>23.916645113843501</v>
      </c>
    </row>
    <row r="164" spans="1:49" x14ac:dyDescent="0.3">
      <c r="A164" s="33" t="s">
        <v>60</v>
      </c>
      <c r="B164" s="37">
        <v>12.5911471552943</v>
      </c>
      <c r="C164" s="37">
        <v>42.515663408032403</v>
      </c>
      <c r="E164" s="33" t="s">
        <v>60</v>
      </c>
      <c r="F164" s="43">
        <v>12.010459853588401</v>
      </c>
      <c r="G164" s="43">
        <v>53.038989270945699</v>
      </c>
      <c r="I164" s="33" t="s">
        <v>60</v>
      </c>
      <c r="J164" s="37">
        <v>12.763203594700601</v>
      </c>
      <c r="K164" s="37">
        <v>51.356100175133101</v>
      </c>
      <c r="M164" s="33" t="s">
        <v>60</v>
      </c>
      <c r="N164" s="43">
        <v>11.7197366257982</v>
      </c>
      <c r="O164" s="43">
        <v>42.628266942573902</v>
      </c>
      <c r="Q164" s="33" t="s">
        <v>60</v>
      </c>
      <c r="R164" s="43">
        <v>11.1787181033365</v>
      </c>
      <c r="S164" s="43">
        <v>40.924245591957003</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11.630668779167699</v>
      </c>
      <c r="AE164">
        <f t="shared" si="21"/>
        <v>12.4545464928049</v>
      </c>
      <c r="AF164">
        <f t="shared" si="22"/>
        <v>11.6670083477965</v>
      </c>
      <c r="AG164">
        <f t="shared" si="23"/>
        <v>11.090689532475499</v>
      </c>
      <c r="AI164">
        <f t="shared" si="24"/>
        <v>10.046942737777099</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61.994415203208703</v>
      </c>
      <c r="AS164">
        <f t="shared" si="26"/>
        <v>61.989654663571798</v>
      </c>
      <c r="AT164">
        <f t="shared" si="27"/>
        <v>62.6353313618268</v>
      </c>
      <c r="AU164">
        <f t="shared" si="28"/>
        <v>62.141958859575901</v>
      </c>
      <c r="AW164">
        <f t="shared" si="29"/>
        <v>56.196751353088501</v>
      </c>
    </row>
    <row r="165" spans="1:49" x14ac:dyDescent="0.3">
      <c r="A165" s="33" t="s">
        <v>162</v>
      </c>
      <c r="B165" s="37">
        <v>8.4865004734095404</v>
      </c>
      <c r="C165" s="37">
        <v>15.857082970734</v>
      </c>
      <c r="E165" s="33" t="s">
        <v>162</v>
      </c>
      <c r="F165" s="43">
        <v>8.6063900610125295</v>
      </c>
      <c r="G165" s="43">
        <v>16.407369693653301</v>
      </c>
      <c r="I165" s="33" t="s">
        <v>162</v>
      </c>
      <c r="J165" s="37">
        <v>8.70025462579685</v>
      </c>
      <c r="K165" s="37">
        <v>16.777048582993199</v>
      </c>
      <c r="M165" s="33" t="s">
        <v>162</v>
      </c>
      <c r="N165" s="43">
        <v>8.5601337923715999</v>
      </c>
      <c r="O165" s="43">
        <v>12.841926143284599</v>
      </c>
      <c r="Q165" s="33" t="s">
        <v>162</v>
      </c>
      <c r="R165" s="43">
        <v>8.2149774030176097</v>
      </c>
      <c r="S165" s="43">
        <v>13.0503667672173</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10.3494384160217</v>
      </c>
      <c r="AE165">
        <f t="shared" si="21"/>
        <v>10.5392369481822</v>
      </c>
      <c r="AF165">
        <f t="shared" si="22"/>
        <v>10.971019530615299</v>
      </c>
      <c r="AG165">
        <f t="shared" si="23"/>
        <v>10.3741968236387</v>
      </c>
      <c r="AI165">
        <f t="shared" si="24"/>
        <v>10.0522802803528</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45.257633047716403</v>
      </c>
      <c r="AS165">
        <f t="shared" si="26"/>
        <v>25.317211144901801</v>
      </c>
      <c r="AT165">
        <f t="shared" si="27"/>
        <v>25.476013457376101</v>
      </c>
      <c r="AU165">
        <f t="shared" si="28"/>
        <v>38.755342090808298</v>
      </c>
      <c r="AW165">
        <f t="shared" si="29"/>
        <v>21.364399306296601</v>
      </c>
    </row>
    <row r="166" spans="1:49" x14ac:dyDescent="0.3">
      <c r="A166" s="33" t="s">
        <v>203</v>
      </c>
      <c r="B166" s="37">
        <v>11.216593428212899</v>
      </c>
      <c r="C166" s="37">
        <v>17.491882913156299</v>
      </c>
      <c r="E166" s="33" t="s">
        <v>203</v>
      </c>
      <c r="F166" s="43">
        <v>10.9427378595731</v>
      </c>
      <c r="G166" s="43">
        <v>17.132778956088998</v>
      </c>
      <c r="I166" s="33" t="s">
        <v>203</v>
      </c>
      <c r="J166" s="37">
        <v>11.147450050448301</v>
      </c>
      <c r="K166" s="37">
        <v>18.937942941659099</v>
      </c>
      <c r="M166" s="33" t="s">
        <v>203</v>
      </c>
      <c r="N166" s="43">
        <v>10.111631471499299</v>
      </c>
      <c r="O166" s="43">
        <v>18.5644730873199</v>
      </c>
      <c r="Q166" s="33" t="s">
        <v>203</v>
      </c>
      <c r="R166" s="43">
        <v>9.9374988809317895</v>
      </c>
      <c r="S166" s="43">
        <v>18.9105735717581</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9.3673731038535095</v>
      </c>
      <c r="AE166">
        <f t="shared" si="21"/>
        <v>9.6417208056457007</v>
      </c>
      <c r="AF166">
        <f t="shared" si="22"/>
        <v>9.6007685463782106</v>
      </c>
      <c r="AG166">
        <f t="shared" si="23"/>
        <v>8.8417625263553994</v>
      </c>
      <c r="AI166">
        <f t="shared" si="24"/>
        <v>8.4200068946250095</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14.2838891270929</v>
      </c>
      <c r="AS166">
        <f t="shared" si="26"/>
        <v>13.468829115795501</v>
      </c>
      <c r="AT166">
        <f t="shared" si="27"/>
        <v>14.879615841035699</v>
      </c>
      <c r="AU166">
        <f t="shared" si="28"/>
        <v>13.5156805618498</v>
      </c>
      <c r="AW166">
        <f t="shared" si="29"/>
        <v>12.7643626775894</v>
      </c>
    </row>
    <row r="167" spans="1:49" x14ac:dyDescent="0.3">
      <c r="A167" s="33" t="s">
        <v>252</v>
      </c>
      <c r="B167" s="37">
        <v>8.2509886915308694</v>
      </c>
      <c r="C167" s="37">
        <v>18.322649688847399</v>
      </c>
      <c r="E167" s="33" t="s">
        <v>252</v>
      </c>
      <c r="F167" s="43">
        <v>8.40671844747121</v>
      </c>
      <c r="G167" s="43">
        <v>14.7906800321595</v>
      </c>
      <c r="I167" s="33" t="s">
        <v>252</v>
      </c>
      <c r="J167" s="37">
        <v>8.7211910285629095</v>
      </c>
      <c r="K167" s="37">
        <v>14.6514273112697</v>
      </c>
      <c r="M167" s="33" t="s">
        <v>252</v>
      </c>
      <c r="N167" s="43">
        <v>8.2894410057200592</v>
      </c>
      <c r="O167" s="43">
        <v>14.7098238531752</v>
      </c>
      <c r="Q167" s="33" t="s">
        <v>252</v>
      </c>
      <c r="R167" s="43">
        <v>8.1169363203791995</v>
      </c>
      <c r="S167" s="43">
        <v>14.332289438117501</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10.734062455918201</v>
      </c>
      <c r="AE167">
        <f t="shared" si="21"/>
        <v>11.695352129800201</v>
      </c>
      <c r="AF167">
        <f t="shared" si="22"/>
        <v>11.1668060444847</v>
      </c>
      <c r="AG167">
        <f t="shared" si="23"/>
        <v>10.1203277755858</v>
      </c>
      <c r="AI167">
        <f t="shared" si="24"/>
        <v>9.2317331583103996</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25.126017825200101</v>
      </c>
      <c r="AS167">
        <f t="shared" si="26"/>
        <v>23.7697068498207</v>
      </c>
      <c r="AT167">
        <f t="shared" si="27"/>
        <v>38.1096695670727</v>
      </c>
      <c r="AU167">
        <f t="shared" si="28"/>
        <v>25.073561728670299</v>
      </c>
      <c r="AW167">
        <f t="shared" si="29"/>
        <v>20.998402948968302</v>
      </c>
    </row>
    <row r="168" spans="1:49" x14ac:dyDescent="0.3">
      <c r="A168" s="33" t="s">
        <v>280</v>
      </c>
      <c r="B168" s="37">
        <v>10.9822257037117</v>
      </c>
      <c r="C168" s="37">
        <v>22.255805071837599</v>
      </c>
      <c r="E168" s="33" t="s">
        <v>280</v>
      </c>
      <c r="F168" s="43">
        <v>10.839366887834201</v>
      </c>
      <c r="G168" s="43">
        <v>24.647067928238599</v>
      </c>
      <c r="I168" s="33" t="s">
        <v>280</v>
      </c>
      <c r="J168" s="37">
        <v>11.115945551029199</v>
      </c>
      <c r="K168" s="37">
        <v>24.414396326837402</v>
      </c>
      <c r="M168" s="33" t="s">
        <v>280</v>
      </c>
      <c r="N168" s="43">
        <v>9.5113286803296493</v>
      </c>
      <c r="O168" s="43">
        <v>24.463957909226099</v>
      </c>
      <c r="Q168" s="33" t="s">
        <v>280</v>
      </c>
      <c r="R168" s="43">
        <v>9.5824682155829208</v>
      </c>
      <c r="S168" s="43">
        <v>23.9894693021329</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17.4072957807529</v>
      </c>
      <c r="AE168">
        <f t="shared" si="21"/>
        <v>16.9130773153977</v>
      </c>
      <c r="AF168">
        <f t="shared" si="22"/>
        <v>24.8871904732292</v>
      </c>
      <c r="AG168">
        <f t="shared" si="23"/>
        <v>13.673651405864</v>
      </c>
      <c r="AI168">
        <f t="shared" si="24"/>
        <v>14.073712146810299</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68.978837467425905</v>
      </c>
      <c r="AS168">
        <f t="shared" si="26"/>
        <v>69.260525320230698</v>
      </c>
      <c r="AT168">
        <f t="shared" si="27"/>
        <v>69.265387399741996</v>
      </c>
      <c r="AU168">
        <f t="shared" si="28"/>
        <v>69.459267584534999</v>
      </c>
      <c r="AW168">
        <f t="shared" si="29"/>
        <v>69.315779517773905</v>
      </c>
    </row>
    <row r="169" spans="1:49" x14ac:dyDescent="0.3">
      <c r="A169" s="33" t="s">
        <v>321</v>
      </c>
      <c r="B169" s="37">
        <v>13.3484189912907</v>
      </c>
      <c r="C169" s="37">
        <v>44.195179110734998</v>
      </c>
      <c r="E169" s="33" t="s">
        <v>321</v>
      </c>
      <c r="F169" s="43">
        <v>13.1126107088892</v>
      </c>
      <c r="G169" s="43">
        <v>44.186040128277703</v>
      </c>
      <c r="I169" s="33" t="s">
        <v>321</v>
      </c>
      <c r="J169" s="37">
        <v>13.361665770188599</v>
      </c>
      <c r="K169" s="37">
        <v>52.5322198966239</v>
      </c>
      <c r="M169" s="33" t="s">
        <v>321</v>
      </c>
      <c r="N169" s="43">
        <v>11.8135059143923</v>
      </c>
      <c r="O169" s="43">
        <v>44.4758272549306</v>
      </c>
      <c r="Q169" s="33" t="s">
        <v>321</v>
      </c>
      <c r="R169" s="43">
        <v>10.8050984739517</v>
      </c>
      <c r="S169" s="43">
        <v>43.006154655105099</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16.265963902875502</v>
      </c>
      <c r="AE169">
        <f t="shared" si="21"/>
        <v>15.729252485771999</v>
      </c>
      <c r="AF169">
        <f t="shared" si="22"/>
        <v>15.398039783047301</v>
      </c>
      <c r="AG169">
        <f t="shared" si="23"/>
        <v>13.872618905419699</v>
      </c>
      <c r="AI169">
        <f t="shared" si="24"/>
        <v>13.0434385900189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54.932670595574699</v>
      </c>
      <c r="AS169">
        <f t="shared" si="26"/>
        <v>54.953844364151799</v>
      </c>
      <c r="AT169">
        <f t="shared" si="27"/>
        <v>65.4370368575904</v>
      </c>
      <c r="AU169">
        <f t="shared" si="28"/>
        <v>54.370989941367299</v>
      </c>
      <c r="AW169">
        <f t="shared" si="29"/>
        <v>53.940716720033599</v>
      </c>
    </row>
    <row r="170" spans="1:49" x14ac:dyDescent="0.3">
      <c r="A170" s="33" t="s">
        <v>54</v>
      </c>
      <c r="B170" s="37">
        <v>8.5922876725085207</v>
      </c>
      <c r="C170" s="37">
        <v>11.7286880139152</v>
      </c>
      <c r="E170" s="33" t="s">
        <v>54</v>
      </c>
      <c r="F170" s="43">
        <v>8.6247425271375899</v>
      </c>
      <c r="G170" s="43">
        <v>11.761097755487601</v>
      </c>
      <c r="I170" s="33" t="s">
        <v>54</v>
      </c>
      <c r="J170" s="37">
        <v>9.4264242023085494</v>
      </c>
      <c r="K170" s="37">
        <v>12.1849165496295</v>
      </c>
      <c r="M170" s="33" t="s">
        <v>54</v>
      </c>
      <c r="N170" s="43">
        <v>8.9638968532101408</v>
      </c>
      <c r="O170" s="43">
        <v>12.158376223736401</v>
      </c>
      <c r="Q170" s="33" t="s">
        <v>54</v>
      </c>
      <c r="R170" s="43">
        <v>8.0776057699291908</v>
      </c>
      <c r="S170" s="43">
        <v>11.539901207127199</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9.4866945552048794</v>
      </c>
      <c r="AE170">
        <f t="shared" si="21"/>
        <v>10.981263467097101</v>
      </c>
      <c r="AF170">
        <f t="shared" si="22"/>
        <v>9.7116994596001103</v>
      </c>
      <c r="AG170">
        <f t="shared" si="23"/>
        <v>9.3745571760290005</v>
      </c>
      <c r="AI170">
        <f t="shared" si="24"/>
        <v>9.08152368004124</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29.220977150129102</v>
      </c>
      <c r="AS170">
        <f t="shared" si="26"/>
        <v>21.002615562577699</v>
      </c>
      <c r="AT170">
        <f t="shared" si="27"/>
        <v>19.646913900654202</v>
      </c>
      <c r="AU170">
        <f t="shared" si="28"/>
        <v>19.6231704739645</v>
      </c>
      <c r="AW170">
        <f t="shared" si="29"/>
        <v>20.591173660628101</v>
      </c>
    </row>
    <row r="171" spans="1:49" x14ac:dyDescent="0.3">
      <c r="A171" s="33" t="s">
        <v>90</v>
      </c>
      <c r="B171" s="37">
        <v>16.010088561884899</v>
      </c>
      <c r="C171" s="37">
        <v>88.063250895805496</v>
      </c>
      <c r="E171" s="33" t="s">
        <v>90</v>
      </c>
      <c r="F171" s="43">
        <v>15.4397877580006</v>
      </c>
      <c r="G171" s="43">
        <v>88.334225765823604</v>
      </c>
      <c r="I171" s="33" t="s">
        <v>90</v>
      </c>
      <c r="J171" s="37">
        <v>15.344617503338201</v>
      </c>
      <c r="K171" s="37">
        <v>88.387073684540994</v>
      </c>
      <c r="M171" s="33" t="s">
        <v>90</v>
      </c>
      <c r="N171" s="43">
        <v>13.2772514589553</v>
      </c>
      <c r="O171" s="43">
        <v>88.317113792886303</v>
      </c>
      <c r="Q171" s="33" t="s">
        <v>90</v>
      </c>
      <c r="R171" s="43">
        <v>12.5798440100383</v>
      </c>
      <c r="S171" s="43">
        <v>88.529860174686505</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16.1469528250732</v>
      </c>
      <c r="AE171">
        <f t="shared" si="21"/>
        <v>15.8752360936518</v>
      </c>
      <c r="AF171">
        <f t="shared" si="22"/>
        <v>16.116933125489801</v>
      </c>
      <c r="AG171">
        <f t="shared" si="23"/>
        <v>13.101245482696299</v>
      </c>
      <c r="AI171">
        <f t="shared" si="24"/>
        <v>12.6410361338587</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76.168604728932195</v>
      </c>
      <c r="AS171">
        <f t="shared" si="26"/>
        <v>75.884348313962803</v>
      </c>
      <c r="AT171">
        <f t="shared" si="27"/>
        <v>75.868271467297603</v>
      </c>
      <c r="AU171">
        <f t="shared" si="28"/>
        <v>75.745873550418906</v>
      </c>
      <c r="AW171">
        <f t="shared" si="29"/>
        <v>75.484347180017394</v>
      </c>
    </row>
    <row r="172" spans="1:49" x14ac:dyDescent="0.3">
      <c r="A172" s="33" t="s">
        <v>108</v>
      </c>
      <c r="B172" s="37">
        <v>13.5964585469462</v>
      </c>
      <c r="C172" s="37">
        <v>50.311638391795597</v>
      </c>
      <c r="E172" s="33" t="s">
        <v>108</v>
      </c>
      <c r="F172" s="43">
        <v>13.826127093606001</v>
      </c>
      <c r="G172" s="43">
        <v>50.1234699802637</v>
      </c>
      <c r="I172" s="33" t="s">
        <v>108</v>
      </c>
      <c r="J172" s="37">
        <v>13.425134860841</v>
      </c>
      <c r="K172" s="37">
        <v>101.83301872749399</v>
      </c>
      <c r="M172" s="33" t="s">
        <v>108</v>
      </c>
      <c r="N172" s="43">
        <v>12.1295604309765</v>
      </c>
      <c r="O172" s="43">
        <v>49.805856838415401</v>
      </c>
      <c r="Q172" s="33" t="s">
        <v>108</v>
      </c>
      <c r="R172" s="43">
        <v>11.884177395427001</v>
      </c>
      <c r="S172" s="43">
        <v>50.061507912708798</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12.462852646862</v>
      </c>
      <c r="AE172">
        <f t="shared" si="21"/>
        <v>12.3185812359028</v>
      </c>
      <c r="AF172">
        <f t="shared" si="22"/>
        <v>12.453262392955001</v>
      </c>
      <c r="AG172">
        <f t="shared" si="23"/>
        <v>11.638349769761099</v>
      </c>
      <c r="AI172">
        <f t="shared" si="24"/>
        <v>10.959069964163801</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88.677434040351798</v>
      </c>
      <c r="AS172">
        <f t="shared" si="26"/>
        <v>88.694429937398695</v>
      </c>
      <c r="AT172">
        <f t="shared" si="27"/>
        <v>84.864267343643604</v>
      </c>
      <c r="AU172">
        <f t="shared" si="28"/>
        <v>87.642712399903999</v>
      </c>
      <c r="AW172">
        <f t="shared" si="29"/>
        <v>84.3318541583035</v>
      </c>
    </row>
    <row r="173" spans="1:49" x14ac:dyDescent="0.3">
      <c r="A173" s="33" t="s">
        <v>141</v>
      </c>
      <c r="B173" s="37">
        <v>13.726261454981101</v>
      </c>
      <c r="C173" s="37">
        <v>43.505569407634702</v>
      </c>
      <c r="E173" s="33" t="s">
        <v>141</v>
      </c>
      <c r="F173" s="43">
        <v>13.6826664037584</v>
      </c>
      <c r="G173" s="43">
        <v>43.716335839033597</v>
      </c>
      <c r="I173" s="33" t="s">
        <v>141</v>
      </c>
      <c r="J173" s="37">
        <v>13.464487607906699</v>
      </c>
      <c r="K173" s="37">
        <v>44.334277222875798</v>
      </c>
      <c r="M173" s="33" t="s">
        <v>141</v>
      </c>
      <c r="N173" s="43">
        <v>12.527711074871499</v>
      </c>
      <c r="O173" s="43">
        <v>42.435917338635697</v>
      </c>
      <c r="Q173" s="33" t="s">
        <v>141</v>
      </c>
      <c r="R173" s="43">
        <v>10.821405983899499</v>
      </c>
      <c r="S173" s="43">
        <v>42.156513318394502</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17.517911593632501</v>
      </c>
      <c r="AE173">
        <f t="shared" si="21"/>
        <v>16.987742296566498</v>
      </c>
      <c r="AF173">
        <f t="shared" si="22"/>
        <v>17.359801319976601</v>
      </c>
      <c r="AG173">
        <f t="shared" si="23"/>
        <v>15.8803889431982</v>
      </c>
      <c r="AI173">
        <f t="shared" si="24"/>
        <v>15.6627485155019</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82.983624380322894</v>
      </c>
      <c r="AS173">
        <f t="shared" si="26"/>
        <v>82.978507093315102</v>
      </c>
      <c r="AT173">
        <f t="shared" si="27"/>
        <v>82.873400942788393</v>
      </c>
      <c r="AU173">
        <f t="shared" si="28"/>
        <v>80.791095756732403</v>
      </c>
      <c r="AW173">
        <f t="shared" si="29"/>
        <v>78.617808887888202</v>
      </c>
    </row>
    <row r="174" spans="1:49" x14ac:dyDescent="0.3">
      <c r="A174" s="33" t="s">
        <v>238</v>
      </c>
      <c r="B174" s="37">
        <v>15.2321129932073</v>
      </c>
      <c r="C174" s="37">
        <v>43.449819456918</v>
      </c>
      <c r="E174" s="33" t="s">
        <v>238</v>
      </c>
      <c r="F174" s="43">
        <v>14.4930684752854</v>
      </c>
      <c r="G174" s="43">
        <v>43.434605935466401</v>
      </c>
      <c r="I174" s="33" t="s">
        <v>238</v>
      </c>
      <c r="J174" s="37">
        <v>15.413099484000099</v>
      </c>
      <c r="K174" s="37">
        <v>44.116799021126198</v>
      </c>
      <c r="M174" s="33" t="s">
        <v>238</v>
      </c>
      <c r="N174" s="43">
        <v>12.245239347628701</v>
      </c>
      <c r="O174" s="43">
        <v>44.254371538436402</v>
      </c>
      <c r="Q174" s="33" t="s">
        <v>238</v>
      </c>
      <c r="R174" s="43">
        <v>11.386575716723</v>
      </c>
      <c r="S174" s="43">
        <v>40.189088021542801</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16.515257848899001</v>
      </c>
      <c r="AE174">
        <f t="shared" si="21"/>
        <v>15.8070180263369</v>
      </c>
      <c r="AF174">
        <f t="shared" si="22"/>
        <v>15.6675246716005</v>
      </c>
      <c r="AG174">
        <f t="shared" si="23"/>
        <v>14.2231670504815</v>
      </c>
      <c r="AI174">
        <f t="shared" si="24"/>
        <v>14.145244510350899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77.817298949710704</v>
      </c>
      <c r="AS174">
        <f t="shared" si="26"/>
        <v>75.963570740836701</v>
      </c>
      <c r="AT174">
        <f t="shared" si="27"/>
        <v>75.939939812708801</v>
      </c>
      <c r="AU174">
        <f t="shared" si="28"/>
        <v>75.851374120259507</v>
      </c>
      <c r="AW174">
        <f t="shared" si="29"/>
        <v>75.2804765690111</v>
      </c>
    </row>
    <row r="175" spans="1:49" x14ac:dyDescent="0.3">
      <c r="A175" s="33" t="s">
        <v>327</v>
      </c>
      <c r="B175" s="37">
        <v>11.8570278826242</v>
      </c>
      <c r="C175" s="37">
        <v>39.714639238071001</v>
      </c>
      <c r="E175" s="33" t="s">
        <v>327</v>
      </c>
      <c r="F175" s="43">
        <v>11.6978447300386</v>
      </c>
      <c r="G175" s="43">
        <v>38.940285495021001</v>
      </c>
      <c r="I175" s="33" t="s">
        <v>327</v>
      </c>
      <c r="J175" s="37">
        <v>12.139160372734199</v>
      </c>
      <c r="K175" s="37">
        <v>38.214710224054699</v>
      </c>
      <c r="M175" s="33" t="s">
        <v>327</v>
      </c>
      <c r="N175" s="43">
        <v>11.0476329970324</v>
      </c>
      <c r="O175" s="43">
        <v>37.195674638192401</v>
      </c>
      <c r="Q175" s="33" t="s">
        <v>327</v>
      </c>
      <c r="R175" s="43">
        <v>10.651540545609199</v>
      </c>
      <c r="S175" s="43">
        <v>36.3066715484428</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11.190940421525699</v>
      </c>
      <c r="AE175">
        <f t="shared" si="21"/>
        <v>10.993052158927799</v>
      </c>
      <c r="AF175">
        <f t="shared" si="22"/>
        <v>11.3802963974061</v>
      </c>
      <c r="AG175">
        <f t="shared" si="23"/>
        <v>9.9907454314115807</v>
      </c>
      <c r="AI175">
        <f t="shared" si="24"/>
        <v>9.8385555672150797</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60.914643892803703</v>
      </c>
      <c r="AS175">
        <f t="shared" si="26"/>
        <v>60.993671986477402</v>
      </c>
      <c r="AT175">
        <f t="shared" si="27"/>
        <v>62.048384323770698</v>
      </c>
      <c r="AU175">
        <f t="shared" si="28"/>
        <v>60.729668184670203</v>
      </c>
      <c r="AW175">
        <f t="shared" si="29"/>
        <v>59.919485007528003</v>
      </c>
    </row>
    <row r="176" spans="1:49" x14ac:dyDescent="0.3">
      <c r="A176" s="33" t="s">
        <v>22</v>
      </c>
      <c r="B176" s="37">
        <v>10.028535267574799</v>
      </c>
      <c r="C176" s="37">
        <v>23.401258283715201</v>
      </c>
      <c r="E176" s="33" t="s">
        <v>22</v>
      </c>
      <c r="F176" s="43">
        <v>9.85658448940959</v>
      </c>
      <c r="G176" s="43">
        <v>23.353248615194499</v>
      </c>
      <c r="I176" s="33" t="s">
        <v>22</v>
      </c>
      <c r="J176" s="37">
        <v>10.3474763040455</v>
      </c>
      <c r="K176" s="37">
        <v>23.112154568503399</v>
      </c>
      <c r="M176" s="33" t="s">
        <v>22</v>
      </c>
      <c r="N176" s="43">
        <v>9.9449560068894005</v>
      </c>
      <c r="O176" s="43">
        <v>21.0667326984723</v>
      </c>
      <c r="Q176" s="33" t="s">
        <v>22</v>
      </c>
      <c r="R176" s="43">
        <v>9.1244001587276795</v>
      </c>
      <c r="S176" s="43">
        <v>20.526826921342401</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12.867105464329599</v>
      </c>
      <c r="AE176">
        <f t="shared" si="21"/>
        <v>11.575062250302</v>
      </c>
      <c r="AF176">
        <f t="shared" si="22"/>
        <v>12.131550202169899</v>
      </c>
      <c r="AG176">
        <f t="shared" si="23"/>
        <v>10.962793813298701</v>
      </c>
      <c r="AI176">
        <f t="shared" si="24"/>
        <v>11.062383437651199</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37.765892433002399</v>
      </c>
      <c r="AS176">
        <f t="shared" si="26"/>
        <v>37.745794166655102</v>
      </c>
      <c r="AT176">
        <f t="shared" si="27"/>
        <v>37.8098630572212</v>
      </c>
      <c r="AU176">
        <f t="shared" si="28"/>
        <v>37.835681531320098</v>
      </c>
      <c r="AW176">
        <f t="shared" si="29"/>
        <v>37.723566689291502</v>
      </c>
    </row>
    <row r="177" spans="1:49" x14ac:dyDescent="0.3">
      <c r="A177" s="33" t="s">
        <v>39</v>
      </c>
      <c r="B177" s="37">
        <v>12.5801652090473</v>
      </c>
      <c r="C177" s="37">
        <v>50.594148268369203</v>
      </c>
      <c r="E177" s="33" t="s">
        <v>39</v>
      </c>
      <c r="F177" s="43">
        <v>12.471966347432801</v>
      </c>
      <c r="G177" s="43">
        <v>50.591895605944401</v>
      </c>
      <c r="I177" s="33" t="s">
        <v>39</v>
      </c>
      <c r="J177" s="37">
        <v>12.816996295441299</v>
      </c>
      <c r="K177" s="37">
        <v>50.620535035598301</v>
      </c>
      <c r="M177" s="33" t="s">
        <v>39</v>
      </c>
      <c r="N177" s="43">
        <v>11.5618777469225</v>
      </c>
      <c r="O177" s="43">
        <v>50.661245541011198</v>
      </c>
      <c r="Q177" s="33" t="s">
        <v>39</v>
      </c>
      <c r="R177" s="43">
        <v>11.013369683022599</v>
      </c>
      <c r="S177" s="43">
        <v>49.905703141664098</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11.7937171369836</v>
      </c>
      <c r="AE177">
        <f t="shared" si="21"/>
        <v>11.9634764248169</v>
      </c>
      <c r="AF177">
        <f t="shared" si="22"/>
        <v>11.940619982152599</v>
      </c>
      <c r="AG177">
        <f t="shared" si="23"/>
        <v>11.617026049451001</v>
      </c>
      <c r="AI177">
        <f t="shared" si="24"/>
        <v>10.4402449235722</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59.141598825128298</v>
      </c>
      <c r="AS177">
        <f t="shared" si="26"/>
        <v>59.532421961680498</v>
      </c>
      <c r="AT177">
        <f t="shared" si="27"/>
        <v>59.653420683223203</v>
      </c>
      <c r="AU177">
        <f t="shared" si="28"/>
        <v>59.2488531968689</v>
      </c>
      <c r="AW177">
        <f t="shared" si="29"/>
        <v>58.9246138963506</v>
      </c>
    </row>
    <row r="178" spans="1:49" x14ac:dyDescent="0.3">
      <c r="A178" s="33" t="s">
        <v>42</v>
      </c>
      <c r="B178" s="37">
        <v>11.269189057854801</v>
      </c>
      <c r="C178" s="37">
        <v>20.6281798280956</v>
      </c>
      <c r="E178" s="33" t="s">
        <v>42</v>
      </c>
      <c r="F178" s="43">
        <v>10.399019288165499</v>
      </c>
      <c r="G178" s="43">
        <v>20.551251327145</v>
      </c>
      <c r="I178" s="33" t="s">
        <v>42</v>
      </c>
      <c r="J178" s="37">
        <v>9.6284693233790399</v>
      </c>
      <c r="K178" s="37">
        <v>20.610665458845901</v>
      </c>
      <c r="M178" s="33" t="s">
        <v>42</v>
      </c>
      <c r="N178" s="43">
        <v>9.6821147834986103</v>
      </c>
      <c r="O178" s="43">
        <v>19.942407429899401</v>
      </c>
      <c r="Q178" s="33" t="s">
        <v>42</v>
      </c>
      <c r="R178" s="43">
        <v>9.3543202712933304</v>
      </c>
      <c r="S178" s="43">
        <v>44.8337092832991</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13.1593869992723</v>
      </c>
      <c r="AE178">
        <f t="shared" si="21"/>
        <v>12.7413115569837</v>
      </c>
      <c r="AF178">
        <f t="shared" si="22"/>
        <v>13.114516466104201</v>
      </c>
      <c r="AG178">
        <f t="shared" si="23"/>
        <v>11.766489314531601</v>
      </c>
      <c r="AI178">
        <f t="shared" si="24"/>
        <v>11.6714442579019</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39.688892798137203</v>
      </c>
      <c r="AS178">
        <f t="shared" si="26"/>
        <v>37.044018365485698</v>
      </c>
      <c r="AT178">
        <f t="shared" si="27"/>
        <v>37.277014237112802</v>
      </c>
      <c r="AU178">
        <f t="shared" si="28"/>
        <v>36.687873157934398</v>
      </c>
      <c r="AW178">
        <f t="shared" si="29"/>
        <v>36.126718032939102</v>
      </c>
    </row>
    <row r="179" spans="1:49" x14ac:dyDescent="0.3">
      <c r="A179" s="33" t="s">
        <v>59</v>
      </c>
      <c r="B179" s="37">
        <v>9.8063865797183496</v>
      </c>
      <c r="C179" s="37">
        <v>45.950579089985297</v>
      </c>
      <c r="E179" s="33" t="s">
        <v>59</v>
      </c>
      <c r="F179" s="43">
        <v>10.217136016507199</v>
      </c>
      <c r="G179" s="43">
        <v>43.815664731616501</v>
      </c>
      <c r="I179" s="33" t="s">
        <v>59</v>
      </c>
      <c r="J179" s="37">
        <v>10.313992342901299</v>
      </c>
      <c r="K179" s="37">
        <v>43.649692709103</v>
      </c>
      <c r="M179" s="33" t="s">
        <v>59</v>
      </c>
      <c r="N179" s="43">
        <v>9.9920764168199803</v>
      </c>
      <c r="O179" s="43">
        <v>43.759511904988599</v>
      </c>
      <c r="Q179" s="33" t="s">
        <v>59</v>
      </c>
      <c r="R179" s="43">
        <v>8.8172189542907606</v>
      </c>
      <c r="S179" s="43">
        <v>43.562158467298801</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11.435857451839</v>
      </c>
      <c r="AE179">
        <f t="shared" si="21"/>
        <v>11.501436420166099</v>
      </c>
      <c r="AF179">
        <f t="shared" si="22"/>
        <v>11.456933310826701</v>
      </c>
      <c r="AG179">
        <f t="shared" si="23"/>
        <v>10.770149568676599</v>
      </c>
      <c r="AI179">
        <f t="shared" si="24"/>
        <v>10.8570064469687</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21.527440413928598</v>
      </c>
      <c r="AS179">
        <f t="shared" si="26"/>
        <v>21.451040349518401</v>
      </c>
      <c r="AT179">
        <f t="shared" si="27"/>
        <v>21.382909638790899</v>
      </c>
      <c r="AU179">
        <f t="shared" si="28"/>
        <v>21.2609093323384</v>
      </c>
      <c r="AW179">
        <f t="shared" si="29"/>
        <v>21.179697237795502</v>
      </c>
    </row>
    <row r="180" spans="1:49" x14ac:dyDescent="0.3">
      <c r="A180" s="33" t="s">
        <v>62</v>
      </c>
      <c r="B180" s="37">
        <v>11.5703415424738</v>
      </c>
      <c r="C180" s="37">
        <v>25.092944213419798</v>
      </c>
      <c r="E180" s="33" t="s">
        <v>62</v>
      </c>
      <c r="F180" s="43">
        <v>11.0613006406469</v>
      </c>
      <c r="G180" s="43">
        <v>24.607227753048299</v>
      </c>
      <c r="I180" s="33" t="s">
        <v>62</v>
      </c>
      <c r="J180" s="37">
        <v>11.4142288150684</v>
      </c>
      <c r="K180" s="37">
        <v>25.921488226346</v>
      </c>
      <c r="M180" s="33" t="s">
        <v>62</v>
      </c>
      <c r="N180" s="43">
        <v>10.9022418526863</v>
      </c>
      <c r="O180" s="43">
        <v>21.886178451544701</v>
      </c>
      <c r="Q180" s="33" t="s">
        <v>62</v>
      </c>
      <c r="R180" s="43">
        <v>10.8745836151479</v>
      </c>
      <c r="S180" s="43">
        <v>21.858124050823399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15.590546426653599</v>
      </c>
      <c r="AE180">
        <f t="shared" si="21"/>
        <v>14.8188945758824</v>
      </c>
      <c r="AF180">
        <f t="shared" si="22"/>
        <v>15.962369024816899</v>
      </c>
      <c r="AG180">
        <f t="shared" si="23"/>
        <v>14.073650053768</v>
      </c>
      <c r="AI180">
        <f t="shared" si="24"/>
        <v>13.387302568493901</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43.407741646682702</v>
      </c>
      <c r="AS180">
        <f t="shared" si="26"/>
        <v>43.437168374425298</v>
      </c>
      <c r="AT180">
        <f t="shared" si="27"/>
        <v>43.494699333713903</v>
      </c>
      <c r="AU180">
        <f t="shared" si="28"/>
        <v>43.021107075206601</v>
      </c>
      <c r="AW180">
        <f t="shared" si="29"/>
        <v>43.188238788393797</v>
      </c>
    </row>
    <row r="181" spans="1:49" x14ac:dyDescent="0.3">
      <c r="A181" s="33" t="s">
        <v>71</v>
      </c>
      <c r="B181" s="37">
        <v>10.9619612734135</v>
      </c>
      <c r="C181" s="37">
        <v>22.1854717777803</v>
      </c>
      <c r="E181" s="33" t="s">
        <v>71</v>
      </c>
      <c r="F181" s="43">
        <v>10.725320785695301</v>
      </c>
      <c r="G181" s="43">
        <v>21.846972023042401</v>
      </c>
      <c r="I181" s="33" t="s">
        <v>71</v>
      </c>
      <c r="J181" s="37">
        <v>11.0701638551702</v>
      </c>
      <c r="K181" s="37">
        <v>22.366760388398198</v>
      </c>
      <c r="M181" s="33" t="s">
        <v>71</v>
      </c>
      <c r="N181" s="43">
        <v>10.546905640528999</v>
      </c>
      <c r="O181" s="43">
        <v>22.022951140565802</v>
      </c>
      <c r="Q181" s="33" t="s">
        <v>71</v>
      </c>
      <c r="R181" s="43">
        <v>10.274661071153099</v>
      </c>
      <c r="S181" s="43">
        <v>20.145844658274498</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15.772715630949</v>
      </c>
      <c r="AE181">
        <f t="shared" si="21"/>
        <v>15.720966017564001</v>
      </c>
      <c r="AF181">
        <f t="shared" si="22"/>
        <v>16.0702692372423</v>
      </c>
      <c r="AG181">
        <f t="shared" si="23"/>
        <v>15.377492432000199</v>
      </c>
      <c r="AI181">
        <f t="shared" si="24"/>
        <v>15.206496815746499</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93.2157840962752</v>
      </c>
      <c r="AS181">
        <f t="shared" si="26"/>
        <v>94.235518332359703</v>
      </c>
      <c r="AT181">
        <f t="shared" si="27"/>
        <v>95.073026978596801</v>
      </c>
      <c r="AU181">
        <f t="shared" si="28"/>
        <v>101.70080474778599</v>
      </c>
      <c r="AW181">
        <f t="shared" si="29"/>
        <v>92.753842774372998</v>
      </c>
    </row>
    <row r="182" spans="1:49" x14ac:dyDescent="0.3">
      <c r="A182" s="33" t="s">
        <v>103</v>
      </c>
      <c r="B182" s="37">
        <v>11.1196428259729</v>
      </c>
      <c r="C182" s="37">
        <v>38.388292207281602</v>
      </c>
      <c r="E182" s="33" t="s">
        <v>103</v>
      </c>
      <c r="F182" s="43">
        <v>11.034604825836499</v>
      </c>
      <c r="G182" s="43">
        <v>38.496612067552697</v>
      </c>
      <c r="I182" s="33" t="s">
        <v>103</v>
      </c>
      <c r="J182" s="37">
        <v>11.284842701399899</v>
      </c>
      <c r="K182" s="37">
        <v>27.936264650678499</v>
      </c>
      <c r="M182" s="33" t="s">
        <v>103</v>
      </c>
      <c r="N182" s="43">
        <v>10.643720981734701</v>
      </c>
      <c r="O182" s="43">
        <v>27.298061083322999</v>
      </c>
      <c r="Q182" s="33" t="s">
        <v>103</v>
      </c>
      <c r="R182" s="43">
        <v>10.2922223297681</v>
      </c>
      <c r="S182" s="43">
        <v>26.974968717929901</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11.928294964394601</v>
      </c>
      <c r="AE182">
        <f t="shared" si="21"/>
        <v>11.6824606830659</v>
      </c>
      <c r="AF182">
        <f t="shared" si="22"/>
        <v>12.944495042122</v>
      </c>
      <c r="AG182">
        <f t="shared" si="23"/>
        <v>12.0891924979968</v>
      </c>
      <c r="AI182">
        <f t="shared" si="24"/>
        <v>11.4738045483062</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34.359391323616798</v>
      </c>
      <c r="AS182">
        <f t="shared" si="26"/>
        <v>37.543736420286102</v>
      </c>
      <c r="AT182">
        <f t="shared" si="27"/>
        <v>44.183403015864101</v>
      </c>
      <c r="AU182">
        <f t="shared" si="28"/>
        <v>37.000315590694001</v>
      </c>
      <c r="AW182">
        <f t="shared" si="29"/>
        <v>36.6292442208604</v>
      </c>
    </row>
    <row r="183" spans="1:49" x14ac:dyDescent="0.3">
      <c r="A183" s="33" t="s">
        <v>126</v>
      </c>
      <c r="B183" s="37">
        <v>9.7357394236358008</v>
      </c>
      <c r="C183" s="37">
        <v>14.978921220553699</v>
      </c>
      <c r="E183" s="33" t="s">
        <v>126</v>
      </c>
      <c r="F183" s="43">
        <v>10.4080943124466</v>
      </c>
      <c r="G183" s="43">
        <v>14.9475013075209</v>
      </c>
      <c r="I183" s="33" t="s">
        <v>126</v>
      </c>
      <c r="J183" s="37">
        <v>10.527419568532</v>
      </c>
      <c r="K183" s="37">
        <v>15.2949777183842</v>
      </c>
      <c r="M183" s="33" t="s">
        <v>126</v>
      </c>
      <c r="N183" s="43">
        <v>10.873964684301701</v>
      </c>
      <c r="O183" s="43">
        <v>14.6523971215318</v>
      </c>
      <c r="Q183" s="33" t="s">
        <v>126</v>
      </c>
      <c r="R183" s="43">
        <v>8.8508620383217202</v>
      </c>
      <c r="S183" s="43">
        <v>14.897896382469201</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11.1940456666429</v>
      </c>
      <c r="AE183">
        <f t="shared" si="21"/>
        <v>11.024092910946401</v>
      </c>
      <c r="AF183">
        <f t="shared" si="22"/>
        <v>11.551103138949699</v>
      </c>
      <c r="AG183">
        <f t="shared" si="23"/>
        <v>10.8011683119129</v>
      </c>
      <c r="AI183">
        <f t="shared" si="24"/>
        <v>10.558238236938699</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32.188268918479999</v>
      </c>
      <c r="AS183">
        <f t="shared" si="26"/>
        <v>43.168289227353</v>
      </c>
      <c r="AT183">
        <f t="shared" si="27"/>
        <v>39.959181344562701</v>
      </c>
      <c r="AU183">
        <f t="shared" si="28"/>
        <v>40.6074616615835</v>
      </c>
      <c r="AW183">
        <f t="shared" si="29"/>
        <v>30.5592016289574</v>
      </c>
    </row>
    <row r="184" spans="1:49" x14ac:dyDescent="0.3">
      <c r="A184" s="33" t="s">
        <v>164</v>
      </c>
      <c r="B184" s="37">
        <v>17.4072957807529</v>
      </c>
      <c r="C184" s="37">
        <v>68.978837467425905</v>
      </c>
      <c r="E184" s="33" t="s">
        <v>164</v>
      </c>
      <c r="F184" s="43">
        <v>16.9130773153977</v>
      </c>
      <c r="G184" s="43">
        <v>69.260525320230698</v>
      </c>
      <c r="I184" s="33" t="s">
        <v>164</v>
      </c>
      <c r="J184" s="37">
        <v>24.8871904732292</v>
      </c>
      <c r="K184" s="37">
        <v>69.265387399741996</v>
      </c>
      <c r="M184" s="33" t="s">
        <v>164</v>
      </c>
      <c r="N184" s="43">
        <v>13.673651405864</v>
      </c>
      <c r="O184" s="43">
        <v>69.459267584534999</v>
      </c>
      <c r="Q184" s="33" t="s">
        <v>164</v>
      </c>
      <c r="R184" s="43">
        <v>14.073712146810299</v>
      </c>
      <c r="S184" s="43">
        <v>69.315779517773905</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16.148066681908599</v>
      </c>
      <c r="AE184">
        <f t="shared" si="21"/>
        <v>17.105286746040299</v>
      </c>
      <c r="AF184">
        <f t="shared" si="22"/>
        <v>16.104641728224902</v>
      </c>
      <c r="AG184">
        <f t="shared" si="23"/>
        <v>15.5488788782728</v>
      </c>
      <c r="AI184">
        <f t="shared" si="24"/>
        <v>14.659265428945099</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56.009905373682997</v>
      </c>
      <c r="AS184">
        <f t="shared" si="26"/>
        <v>55.709935880729397</v>
      </c>
      <c r="AT184">
        <f t="shared" si="27"/>
        <v>59.498064586357501</v>
      </c>
      <c r="AU184">
        <f t="shared" si="28"/>
        <v>55.162143470035097</v>
      </c>
      <c r="AW184">
        <f t="shared" si="29"/>
        <v>54.9451079370873</v>
      </c>
    </row>
    <row r="185" spans="1:49" x14ac:dyDescent="0.3">
      <c r="A185" s="33" t="s">
        <v>216</v>
      </c>
      <c r="B185" s="37">
        <v>14.3961017197184</v>
      </c>
      <c r="C185" s="37">
        <v>41.469319517107401</v>
      </c>
      <c r="E185" s="33" t="s">
        <v>216</v>
      </c>
      <c r="F185" s="43">
        <v>13.899417927276099</v>
      </c>
      <c r="G185" s="43">
        <v>32.917904504447897</v>
      </c>
      <c r="I185" s="33" t="s">
        <v>216</v>
      </c>
      <c r="J185" s="37">
        <v>12.607709841224001</v>
      </c>
      <c r="K185" s="37">
        <v>33.312873393983203</v>
      </c>
      <c r="M185" s="33" t="s">
        <v>216</v>
      </c>
      <c r="N185" s="43">
        <v>12.0723287528131</v>
      </c>
      <c r="O185" s="43">
        <v>32.934404249536101</v>
      </c>
      <c r="Q185" s="33" t="s">
        <v>216</v>
      </c>
      <c r="R185" s="43">
        <v>12.7756869992392</v>
      </c>
      <c r="S185" s="43">
        <v>32.823383630881096</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18.329134761787699</v>
      </c>
      <c r="AE185">
        <f t="shared" si="21"/>
        <v>18.037069249235302</v>
      </c>
      <c r="AF185">
        <f t="shared" si="22"/>
        <v>17.917506528125902</v>
      </c>
      <c r="AG185">
        <f t="shared" si="23"/>
        <v>17.8017458878751</v>
      </c>
      <c r="AI185">
        <f t="shared" si="24"/>
        <v>16.141916846912402</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105.463174544065</v>
      </c>
      <c r="AS185">
        <f t="shared" si="26"/>
        <v>99.427466997467207</v>
      </c>
      <c r="AT185">
        <f t="shared" si="27"/>
        <v>99.474232303097907</v>
      </c>
      <c r="AU185">
        <f t="shared" si="28"/>
        <v>104.75116224783</v>
      </c>
      <c r="AW185">
        <f t="shared" si="29"/>
        <v>104.662958979981</v>
      </c>
    </row>
    <row r="186" spans="1:49" x14ac:dyDescent="0.3">
      <c r="A186" s="33" t="s">
        <v>275</v>
      </c>
      <c r="B186" s="37">
        <v>11.6372882186326</v>
      </c>
      <c r="C186" s="37">
        <v>86.502862796548598</v>
      </c>
      <c r="E186" s="33" t="s">
        <v>275</v>
      </c>
      <c r="F186" s="43">
        <v>12.095181218702001</v>
      </c>
      <c r="G186" s="43">
        <v>86.590254526749007</v>
      </c>
      <c r="I186" s="33" t="s">
        <v>275</v>
      </c>
      <c r="J186" s="37">
        <v>12.1200455168281</v>
      </c>
      <c r="K186" s="37">
        <v>87.042477494103196</v>
      </c>
      <c r="M186" s="33" t="s">
        <v>275</v>
      </c>
      <c r="N186" s="43">
        <v>11.315862902268799</v>
      </c>
      <c r="O186" s="43">
        <v>87.190527086233899</v>
      </c>
      <c r="Q186" s="33" t="s">
        <v>275</v>
      </c>
      <c r="R186" s="43">
        <v>11.4872092487639</v>
      </c>
      <c r="S186" s="43">
        <v>76.620251640066201</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13.9404833747172</v>
      </c>
      <c r="AE186">
        <f t="shared" si="21"/>
        <v>15.56140952745</v>
      </c>
      <c r="AF186">
        <f t="shared" si="22"/>
        <v>15.8639979934051</v>
      </c>
      <c r="AG186">
        <f t="shared" si="23"/>
        <v>14.1977714834671</v>
      </c>
      <c r="AI186">
        <f t="shared" si="24"/>
        <v>13.8887593767087</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34.673657040757199</v>
      </c>
      <c r="AS186">
        <f t="shared" si="26"/>
        <v>22.7459591451289</v>
      </c>
      <c r="AT186">
        <f t="shared" si="27"/>
        <v>22.729041999650899</v>
      </c>
      <c r="AU186">
        <f t="shared" si="28"/>
        <v>22.423188755334699</v>
      </c>
      <c r="AW186">
        <f t="shared" si="29"/>
        <v>23.238698278100099</v>
      </c>
    </row>
    <row r="187" spans="1:49" x14ac:dyDescent="0.3">
      <c r="A187" s="33" t="s">
        <v>287</v>
      </c>
      <c r="B187" s="37">
        <v>16.628487984100101</v>
      </c>
      <c r="C187" s="37">
        <v>58.259524569742297</v>
      </c>
      <c r="E187" s="33" t="s">
        <v>287</v>
      </c>
      <c r="F187" s="43">
        <v>15.9645777088547</v>
      </c>
      <c r="G187" s="43">
        <v>58.3536135768611</v>
      </c>
      <c r="I187" s="33" t="s">
        <v>287</v>
      </c>
      <c r="J187" s="37">
        <v>15.787434907827199</v>
      </c>
      <c r="K187" s="37">
        <v>57.439033996560397</v>
      </c>
      <c r="M187" s="33" t="s">
        <v>287</v>
      </c>
      <c r="N187" s="43">
        <v>13.5355715951268</v>
      </c>
      <c r="O187" s="43">
        <v>54.8800149705961</v>
      </c>
      <c r="Q187" s="33" t="s">
        <v>287</v>
      </c>
      <c r="R187" s="43">
        <v>12.827907754456801</v>
      </c>
      <c r="S187" s="43">
        <v>45.212552806835298</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11.298065171379699</v>
      </c>
      <c r="AE187">
        <f t="shared" si="21"/>
        <v>10.6328594198279</v>
      </c>
      <c r="AF187">
        <f t="shared" si="22"/>
        <v>11.9073779156115</v>
      </c>
      <c r="AG187">
        <f t="shared" si="23"/>
        <v>10.3214943910149</v>
      </c>
      <c r="AI187">
        <f t="shared" si="24"/>
        <v>9.8252381564693803</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53.7263271246862</v>
      </c>
      <c r="AS187">
        <f t="shared" si="26"/>
        <v>53.606341017587397</v>
      </c>
      <c r="AT187">
        <f t="shared" si="27"/>
        <v>23.753516461530101</v>
      </c>
      <c r="AU187">
        <f t="shared" si="28"/>
        <v>23.112811503741</v>
      </c>
      <c r="AW187">
        <f t="shared" si="29"/>
        <v>22.0468819143119</v>
      </c>
    </row>
    <row r="188" spans="1:49" x14ac:dyDescent="0.3">
      <c r="A188" s="33" t="s">
        <v>330</v>
      </c>
      <c r="B188" s="37">
        <v>10.7811998664936</v>
      </c>
      <c r="C188" s="37">
        <v>24.749060976272599</v>
      </c>
      <c r="E188" s="33" t="s">
        <v>330</v>
      </c>
      <c r="F188" s="43">
        <v>10.7693633411898</v>
      </c>
      <c r="G188" s="43">
        <v>25.845664517901199</v>
      </c>
      <c r="I188" s="33" t="s">
        <v>330</v>
      </c>
      <c r="J188" s="37">
        <v>10.814913570441901</v>
      </c>
      <c r="K188" s="37">
        <v>27.837624903554001</v>
      </c>
      <c r="M188" s="33" t="s">
        <v>330</v>
      </c>
      <c r="N188" s="43">
        <v>10.3194699474569</v>
      </c>
      <c r="O188" s="43">
        <v>24.944886759870101</v>
      </c>
      <c r="Q188" s="33" t="s">
        <v>330</v>
      </c>
      <c r="R188" s="43">
        <v>9.9645626425422105</v>
      </c>
      <c r="S188" s="43">
        <v>22.027726472360399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9.6635459932304695</v>
      </c>
      <c r="AE188">
        <f t="shared" si="21"/>
        <v>9.4209823250712503</v>
      </c>
      <c r="AF188">
        <f t="shared" si="22"/>
        <v>9.5174104932059098</v>
      </c>
      <c r="AG188">
        <f t="shared" si="23"/>
        <v>9.0163598578134891</v>
      </c>
      <c r="AI188">
        <f t="shared" si="24"/>
        <v>8.6057574446651905</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17.596817647031699</v>
      </c>
      <c r="AS188">
        <f t="shared" si="26"/>
        <v>16.736269890329101</v>
      </c>
      <c r="AT188">
        <f t="shared" si="27"/>
        <v>18.684730994578199</v>
      </c>
      <c r="AU188">
        <f t="shared" si="28"/>
        <v>15.789994752055099</v>
      </c>
      <c r="AW188">
        <f t="shared" si="29"/>
        <v>15.1950812761587</v>
      </c>
    </row>
    <row r="189" spans="1:49" x14ac:dyDescent="0.3">
      <c r="A189" s="33" t="s">
        <v>48</v>
      </c>
      <c r="B189" s="37">
        <v>9.7640151597966902</v>
      </c>
      <c r="C189" s="37">
        <v>20.5449887877033</v>
      </c>
      <c r="E189" s="33" t="s">
        <v>48</v>
      </c>
      <c r="F189" s="43">
        <v>9.6403840277705601</v>
      </c>
      <c r="G189" s="43">
        <v>20.5043578901921</v>
      </c>
      <c r="I189" s="33" t="s">
        <v>48</v>
      </c>
      <c r="J189" s="37">
        <v>9.4913617019247294</v>
      </c>
      <c r="K189" s="37">
        <v>37.324183177235298</v>
      </c>
      <c r="M189" s="33" t="s">
        <v>48</v>
      </c>
      <c r="N189" s="43">
        <v>9.2824223406509905</v>
      </c>
      <c r="O189" s="43">
        <v>34.547070931137597</v>
      </c>
      <c r="Q189" s="33" t="s">
        <v>48</v>
      </c>
      <c r="R189" s="43">
        <v>9.1886497682929509</v>
      </c>
      <c r="S189" s="43">
        <v>26.5629812627155</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9.4627418700810804</v>
      </c>
      <c r="AE189">
        <f t="shared" si="21"/>
        <v>9.3849310876202594</v>
      </c>
      <c r="AF189">
        <f t="shared" si="22"/>
        <v>10.0332425480662</v>
      </c>
      <c r="AG189">
        <f t="shared" si="23"/>
        <v>9.4784417123607501</v>
      </c>
      <c r="AI189">
        <f t="shared" si="24"/>
        <v>8.9313934787968492</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13.4972330436446</v>
      </c>
      <c r="AS189">
        <f t="shared" si="26"/>
        <v>13.504387288967999</v>
      </c>
      <c r="AT189">
        <f t="shared" si="27"/>
        <v>11.857899725474899</v>
      </c>
      <c r="AU189">
        <f t="shared" si="28"/>
        <v>12.2536626271442</v>
      </c>
      <c r="AW189">
        <f t="shared" si="29"/>
        <v>11.3693988911884</v>
      </c>
    </row>
    <row r="190" spans="1:49" x14ac:dyDescent="0.3">
      <c r="A190" s="33" t="s">
        <v>80</v>
      </c>
      <c r="B190" s="37">
        <v>11.4050177784403</v>
      </c>
      <c r="C190" s="37">
        <v>22.498346379119599</v>
      </c>
      <c r="E190" s="33" t="s">
        <v>80</v>
      </c>
      <c r="F190" s="43">
        <v>11.361807532210101</v>
      </c>
      <c r="G190" s="43">
        <v>22.467737073035099</v>
      </c>
      <c r="I190" s="33" t="s">
        <v>80</v>
      </c>
      <c r="J190" s="37">
        <v>11.4064552986043</v>
      </c>
      <c r="K190" s="37">
        <v>24.367843591959801</v>
      </c>
      <c r="M190" s="33" t="s">
        <v>80</v>
      </c>
      <c r="N190" s="43">
        <v>10.302150522603901</v>
      </c>
      <c r="O190" s="43">
        <v>22.435453087411201</v>
      </c>
      <c r="Q190" s="33" t="s">
        <v>80</v>
      </c>
      <c r="R190" s="43">
        <v>10.1875594979697</v>
      </c>
      <c r="S190" s="43">
        <v>21.685365151015699</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10.705184360911399</v>
      </c>
      <c r="AE190">
        <f t="shared" si="21"/>
        <v>10.451825932757499</v>
      </c>
      <c r="AF190">
        <f t="shared" si="22"/>
        <v>10.959992714180499</v>
      </c>
      <c r="AG190">
        <f t="shared" si="23"/>
        <v>10.1481258909298</v>
      </c>
      <c r="AI190">
        <f t="shared" si="24"/>
        <v>10.2470490149333</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21.328385038451401</v>
      </c>
      <c r="AS190">
        <f t="shared" si="26"/>
        <v>21.430446152459901</v>
      </c>
      <c r="AT190">
        <f t="shared" si="27"/>
        <v>21.233127927148601</v>
      </c>
      <c r="AU190">
        <f t="shared" si="28"/>
        <v>20.2045518156818</v>
      </c>
      <c r="AW190">
        <f t="shared" si="29"/>
        <v>18.0796406488301</v>
      </c>
    </row>
    <row r="191" spans="1:49" x14ac:dyDescent="0.3">
      <c r="A191" s="33" t="s">
        <v>93</v>
      </c>
      <c r="B191" s="37">
        <v>13.2022711125861</v>
      </c>
      <c r="C191" s="37">
        <v>43.438100243840204</v>
      </c>
      <c r="E191" s="33" t="s">
        <v>93</v>
      </c>
      <c r="F191" s="43">
        <v>13.331874736558399</v>
      </c>
      <c r="G191" s="43">
        <v>44.229268729493597</v>
      </c>
      <c r="I191" s="33" t="s">
        <v>93</v>
      </c>
      <c r="J191" s="37">
        <v>13.2759535389243</v>
      </c>
      <c r="K191" s="37">
        <v>44.228532784521498</v>
      </c>
      <c r="M191" s="33" t="s">
        <v>93</v>
      </c>
      <c r="N191" s="43">
        <v>11.4477663970412</v>
      </c>
      <c r="O191" s="43">
        <v>31.8562969880265</v>
      </c>
      <c r="Q191" s="33" t="s">
        <v>93</v>
      </c>
      <c r="R191" s="43">
        <v>10.676280578351401</v>
      </c>
      <c r="S191" s="43">
        <v>31.0943802043017</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9.3720105123795996</v>
      </c>
      <c r="AE191">
        <f t="shared" si="21"/>
        <v>8.9553043898769502</v>
      </c>
      <c r="AF191">
        <f t="shared" si="22"/>
        <v>8.9256221026071696</v>
      </c>
      <c r="AG191">
        <f t="shared" si="23"/>
        <v>9.4958872562047496</v>
      </c>
      <c r="AI191">
        <f t="shared" si="24"/>
        <v>9.3393178176185803</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22.5765086859688</v>
      </c>
      <c r="AS191">
        <f t="shared" si="26"/>
        <v>22.5787784962682</v>
      </c>
      <c r="AT191">
        <f t="shared" si="27"/>
        <v>22.673633688463301</v>
      </c>
      <c r="AU191">
        <f t="shared" si="28"/>
        <v>22.575424214417701</v>
      </c>
      <c r="AW191">
        <f t="shared" si="29"/>
        <v>22.425143115164701</v>
      </c>
    </row>
    <row r="192" spans="1:49" x14ac:dyDescent="0.3">
      <c r="A192" s="33" t="s">
        <v>135</v>
      </c>
      <c r="B192" s="37">
        <v>8.3798812963545597</v>
      </c>
      <c r="C192" s="37">
        <v>36.5233908028952</v>
      </c>
      <c r="E192" s="33" t="s">
        <v>135</v>
      </c>
      <c r="F192" s="43">
        <v>8.4504315617779007</v>
      </c>
      <c r="G192" s="43">
        <v>36.8522039364953</v>
      </c>
      <c r="I192" s="33" t="s">
        <v>135</v>
      </c>
      <c r="J192" s="37">
        <v>8.3088773465271792</v>
      </c>
      <c r="K192" s="37">
        <v>37.828812111558101</v>
      </c>
      <c r="M192" s="33" t="s">
        <v>135</v>
      </c>
      <c r="N192" s="43">
        <v>8.1955488211826903</v>
      </c>
      <c r="O192" s="43">
        <v>35.887911247167303</v>
      </c>
      <c r="Q192" s="33" t="s">
        <v>135</v>
      </c>
      <c r="R192" s="43">
        <v>7.7598178714924897</v>
      </c>
      <c r="S192" s="43">
        <v>35.984017923464499</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8.4086071678993406</v>
      </c>
      <c r="AE192">
        <f t="shared" si="21"/>
        <v>8.5374341684735597</v>
      </c>
      <c r="AF192">
        <f t="shared" si="22"/>
        <v>8.7128138364288503</v>
      </c>
      <c r="AG192">
        <f t="shared" si="23"/>
        <v>8.4263844503327991</v>
      </c>
      <c r="AI192">
        <f t="shared" si="24"/>
        <v>8.4961910873068103</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12.0231455098757</v>
      </c>
      <c r="AS192">
        <f t="shared" si="26"/>
        <v>11.725895210505699</v>
      </c>
      <c r="AT192">
        <f t="shared" si="27"/>
        <v>11.7594217194269</v>
      </c>
      <c r="AU192">
        <f t="shared" si="28"/>
        <v>12.095685460803301</v>
      </c>
      <c r="AW192">
        <f t="shared" si="29"/>
        <v>11.727643505429301</v>
      </c>
    </row>
    <row r="193" spans="1:49" x14ac:dyDescent="0.3">
      <c r="A193" s="33" t="s">
        <v>186</v>
      </c>
      <c r="B193" s="37">
        <v>11.1940456666429</v>
      </c>
      <c r="C193" s="37">
        <v>32.188268918479999</v>
      </c>
      <c r="E193" s="33" t="s">
        <v>186</v>
      </c>
      <c r="F193" s="43">
        <v>11.024092910946401</v>
      </c>
      <c r="G193" s="43">
        <v>43.168289227353</v>
      </c>
      <c r="I193" s="33" t="s">
        <v>186</v>
      </c>
      <c r="J193" s="37">
        <v>11.551103138949699</v>
      </c>
      <c r="K193" s="37">
        <v>39.959181344562701</v>
      </c>
      <c r="M193" s="33" t="s">
        <v>186</v>
      </c>
      <c r="N193" s="43">
        <v>10.8011683119129</v>
      </c>
      <c r="O193" s="43">
        <v>40.6074616615835</v>
      </c>
      <c r="Q193" s="33" t="s">
        <v>186</v>
      </c>
      <c r="R193" s="43">
        <v>10.558238236938699</v>
      </c>
      <c r="S193" s="43">
        <v>30.5592016289574</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8.7512801491238505</v>
      </c>
      <c r="AE193">
        <f t="shared" si="21"/>
        <v>8.5701379409838996</v>
      </c>
      <c r="AF193">
        <f t="shared" si="22"/>
        <v>8.5926138918487496</v>
      </c>
      <c r="AG193">
        <f t="shared" si="23"/>
        <v>8.3698903972589793</v>
      </c>
      <c r="AI193">
        <f t="shared" si="24"/>
        <v>8.2075681402700305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39.767364724678501</v>
      </c>
      <c r="AS193">
        <f t="shared" si="26"/>
        <v>39.602758321381003</v>
      </c>
      <c r="AT193">
        <f t="shared" si="27"/>
        <v>36.785177948807998</v>
      </c>
      <c r="AU193">
        <f t="shared" si="28"/>
        <v>35.611545189774802</v>
      </c>
      <c r="AW193">
        <f t="shared" si="29"/>
        <v>35.868859709608898</v>
      </c>
    </row>
    <row r="194" spans="1:49" x14ac:dyDescent="0.3">
      <c r="A194" s="33" t="s">
        <v>255</v>
      </c>
      <c r="B194" s="37">
        <v>9.3130419105181002</v>
      </c>
      <c r="C194" s="37">
        <v>16.7396655345437</v>
      </c>
      <c r="E194" s="33" t="s">
        <v>255</v>
      </c>
      <c r="F194" s="43">
        <v>9.3394131566493108</v>
      </c>
      <c r="G194" s="43">
        <v>16.695621153490301</v>
      </c>
      <c r="I194" s="33" t="s">
        <v>255</v>
      </c>
      <c r="J194" s="37">
        <v>9.5549582385864404</v>
      </c>
      <c r="K194" s="37">
        <v>16.851432267241499</v>
      </c>
      <c r="M194" s="33" t="s">
        <v>255</v>
      </c>
      <c r="N194" s="43">
        <v>9.5028483020051393</v>
      </c>
      <c r="O194" s="43">
        <v>16.655335952368599</v>
      </c>
      <c r="Q194" s="33" t="s">
        <v>255</v>
      </c>
      <c r="R194" s="43">
        <v>8.9430158395930892</v>
      </c>
      <c r="S194" s="43">
        <v>14.9902454039565</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9.4465403322171095</v>
      </c>
      <c r="AE194">
        <f t="shared" si="21"/>
        <v>9.8348438804829392</v>
      </c>
      <c r="AF194">
        <f t="shared" si="22"/>
        <v>10.2016967136496</v>
      </c>
      <c r="AG194">
        <f t="shared" si="23"/>
        <v>9.0778963810941899</v>
      </c>
      <c r="AI194">
        <f t="shared" si="24"/>
        <v>8.6708803380952197</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14.978167400190801</v>
      </c>
      <c r="AS194">
        <f t="shared" si="26"/>
        <v>14.955239606348099</v>
      </c>
      <c r="AT194">
        <f t="shared" si="27"/>
        <v>15.5756649558228</v>
      </c>
      <c r="AU194">
        <f t="shared" si="28"/>
        <v>14.9488746258105</v>
      </c>
      <c r="AW194">
        <f t="shared" si="29"/>
        <v>14.2419564912843</v>
      </c>
    </row>
    <row r="195" spans="1:49" x14ac:dyDescent="0.3">
      <c r="A195" s="33" t="s">
        <v>259</v>
      </c>
      <c r="B195" s="37">
        <v>13.3009211988552</v>
      </c>
      <c r="C195" s="37">
        <v>13.421220371106999</v>
      </c>
      <c r="E195" s="33" t="s">
        <v>259</v>
      </c>
      <c r="F195" s="43">
        <v>14.2232453249141</v>
      </c>
      <c r="G195" s="43">
        <v>13.9649578432425</v>
      </c>
      <c r="I195" s="33" t="s">
        <v>259</v>
      </c>
      <c r="J195" s="37">
        <v>13.5377177760846</v>
      </c>
      <c r="K195" s="37">
        <v>13.4632402719274</v>
      </c>
      <c r="M195" s="33" t="s">
        <v>259</v>
      </c>
      <c r="N195" s="43">
        <v>14.0831216480469</v>
      </c>
      <c r="O195" s="43">
        <v>13.634230729447699</v>
      </c>
      <c r="Q195" s="33" t="s">
        <v>259</v>
      </c>
      <c r="R195" s="43">
        <v>13.224671087395601</v>
      </c>
      <c r="S195" s="43">
        <v>12.628841188951601</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14.313141777158901</v>
      </c>
      <c r="AE195">
        <f t="shared" ref="AE195:AE258" si="31">VLOOKUP($AA195,$E$4:$F$364,2,FALSE)</f>
        <v>13.515550506362001</v>
      </c>
      <c r="AF195">
        <f t="shared" ref="AF195:AF258" si="32">VLOOKUP($AA195,$I$4:$J$364,2,FALSE)</f>
        <v>13.496665153288401</v>
      </c>
      <c r="AG195">
        <f t="shared" ref="AG195:AG258" si="33">VLOOKUP($AA195,$M$4:$N$364,2,FALSE)</f>
        <v>12.155039124374399</v>
      </c>
      <c r="AI195">
        <f t="shared" ref="AI195:AI258" si="34">VLOOKUP($AA195,$Q$4:$R$364,2,FALSE)</f>
        <v>10.6340440506214</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68.820854638743896</v>
      </c>
      <c r="AS195">
        <f t="shared" ref="AS195:AS258" si="36">VLOOKUP($AO195,$E$4:$G$364,3,FALSE)</f>
        <v>68.864378998890999</v>
      </c>
      <c r="AT195">
        <f t="shared" ref="AT195:AT258" si="37">VLOOKUP($AO195,$I$4:$K$364,3,FALSE)</f>
        <v>74.206690604393899</v>
      </c>
      <c r="AU195">
        <f t="shared" ref="AU195:AU258" si="38">VLOOKUP($AO195,$M$4:$O$364,3,FALSE)</f>
        <v>69.000164230117306</v>
      </c>
      <c r="AW195">
        <f t="shared" ref="AW195:AW258" si="39">VLOOKUP($AO195,$Q$4:$S$364,3,FALSE)</f>
        <v>69.089585401161898</v>
      </c>
    </row>
    <row r="196" spans="1:49" x14ac:dyDescent="0.3">
      <c r="A196" s="33" t="s">
        <v>279</v>
      </c>
      <c r="B196" s="37">
        <v>10.910815877678401</v>
      </c>
      <c r="C196" s="37">
        <v>27.497701212358201</v>
      </c>
      <c r="E196" s="33" t="s">
        <v>279</v>
      </c>
      <c r="F196" s="43">
        <v>10.929099090254599</v>
      </c>
      <c r="G196" s="43">
        <v>23.117242951952498</v>
      </c>
      <c r="I196" s="33" t="s">
        <v>279</v>
      </c>
      <c r="J196" s="37">
        <v>11.106337645661499</v>
      </c>
      <c r="K196" s="37">
        <v>23.409589315788701</v>
      </c>
      <c r="M196" s="33" t="s">
        <v>279</v>
      </c>
      <c r="N196" s="43">
        <v>11.0322628241915</v>
      </c>
      <c r="O196" s="43">
        <v>21.943761171084599</v>
      </c>
      <c r="Q196" s="33" t="s">
        <v>279</v>
      </c>
      <c r="R196" s="43">
        <v>11.194676853367801</v>
      </c>
      <c r="S196" s="43">
        <v>17.6613812259315</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10.3340141691223</v>
      </c>
      <c r="AE196">
        <f t="shared" si="31"/>
        <v>10.215622175282901</v>
      </c>
      <c r="AF196">
        <f t="shared" si="32"/>
        <v>10.7514249768764</v>
      </c>
      <c r="AG196">
        <f t="shared" si="33"/>
        <v>10.651543817432399</v>
      </c>
      <c r="AI196">
        <f t="shared" si="34"/>
        <v>9.1690258016534401</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17.124019001194998</v>
      </c>
      <c r="AS196">
        <f t="shared" si="36"/>
        <v>17.114644587220699</v>
      </c>
      <c r="AT196">
        <f t="shared" si="37"/>
        <v>17.383551659479402</v>
      </c>
      <c r="AU196">
        <f t="shared" si="38"/>
        <v>17.6590925517242</v>
      </c>
      <c r="AW196">
        <f t="shared" si="39"/>
        <v>17.153214322293898</v>
      </c>
    </row>
    <row r="197" spans="1:49" x14ac:dyDescent="0.3">
      <c r="A197" s="33" t="s">
        <v>295</v>
      </c>
      <c r="B197" s="37">
        <v>8.7424571356584604</v>
      </c>
      <c r="C197" s="37">
        <v>13.096108752240299</v>
      </c>
      <c r="E197" s="33" t="s">
        <v>295</v>
      </c>
      <c r="F197" s="43">
        <v>8.4561434810120009</v>
      </c>
      <c r="G197" s="43">
        <v>13.2639811821054</v>
      </c>
      <c r="I197" s="33" t="s">
        <v>295</v>
      </c>
      <c r="J197" s="37">
        <v>8.6778875307048899</v>
      </c>
      <c r="K197" s="37">
        <v>13.522006815192601</v>
      </c>
      <c r="M197" s="33" t="s">
        <v>295</v>
      </c>
      <c r="N197" s="43">
        <v>8.5449695287353897</v>
      </c>
      <c r="O197" s="43">
        <v>13.7122240271552</v>
      </c>
      <c r="Q197" s="33" t="s">
        <v>295</v>
      </c>
      <c r="R197" s="43">
        <v>8.2170559161843393</v>
      </c>
      <c r="S197" s="43">
        <v>10.795239665084599</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9.4021423926969305</v>
      </c>
      <c r="AE197">
        <f t="shared" si="31"/>
        <v>9.4076085357390706</v>
      </c>
      <c r="AF197">
        <f t="shared" si="32"/>
        <v>9.2948762582227005</v>
      </c>
      <c r="AG197">
        <f t="shared" si="33"/>
        <v>9.2051415684289406</v>
      </c>
      <c r="AI197">
        <f t="shared" si="34"/>
        <v>9.1571915328972704</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23.095646934565799</v>
      </c>
      <c r="AS197">
        <f t="shared" si="36"/>
        <v>23.162166497431102</v>
      </c>
      <c r="AT197">
        <f t="shared" si="37"/>
        <v>23.3019906635536</v>
      </c>
      <c r="AU197">
        <f t="shared" si="38"/>
        <v>23.3317099295692</v>
      </c>
      <c r="AW197">
        <f t="shared" si="39"/>
        <v>21.107111736518501</v>
      </c>
    </row>
    <row r="198" spans="1:49" x14ac:dyDescent="0.3">
      <c r="A198" s="33" t="s">
        <v>298</v>
      </c>
      <c r="B198" s="37">
        <v>11.014653893659</v>
      </c>
      <c r="C198" s="37">
        <v>15.127174406677099</v>
      </c>
      <c r="E198" s="33" t="s">
        <v>298</v>
      </c>
      <c r="F198" s="43">
        <v>10.530751747664199</v>
      </c>
      <c r="G198" s="43">
        <v>15.5457393399304</v>
      </c>
      <c r="I198" s="33" t="s">
        <v>298</v>
      </c>
      <c r="J198" s="37">
        <v>10.5660551417545</v>
      </c>
      <c r="K198" s="37">
        <v>21.498741786274199</v>
      </c>
      <c r="M198" s="33" t="s">
        <v>298</v>
      </c>
      <c r="N198" s="43">
        <v>10.2311710627511</v>
      </c>
      <c r="O198" s="43">
        <v>15.0343392495123</v>
      </c>
      <c r="Q198" s="33" t="s">
        <v>298</v>
      </c>
      <c r="R198" s="43">
        <v>9.9179880513893508</v>
      </c>
      <c r="S198" s="43">
        <v>14.2744896190306</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13.4876578582459</v>
      </c>
      <c r="AE198">
        <f t="shared" si="31"/>
        <v>13.0483953488372</v>
      </c>
      <c r="AF198">
        <f t="shared" si="32"/>
        <v>12.7324185890555</v>
      </c>
      <c r="AG198">
        <f t="shared" si="33"/>
        <v>12.0969425475019</v>
      </c>
      <c r="AI198">
        <f t="shared" si="34"/>
        <v>11.777668778772</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51.569738497701202</v>
      </c>
      <c r="AS198">
        <f t="shared" si="36"/>
        <v>52.621755647235297</v>
      </c>
      <c r="AT198">
        <f t="shared" si="37"/>
        <v>54.890661702534402</v>
      </c>
      <c r="AU198">
        <f t="shared" si="38"/>
        <v>52.757557003528198</v>
      </c>
      <c r="AW198">
        <f t="shared" si="39"/>
        <v>52.948254297772401</v>
      </c>
    </row>
    <row r="199" spans="1:49" x14ac:dyDescent="0.3">
      <c r="A199" s="33" t="s">
        <v>335</v>
      </c>
      <c r="B199" s="37">
        <v>15.9892770886958</v>
      </c>
      <c r="C199" s="37">
        <v>72.667631615843902</v>
      </c>
      <c r="E199" s="33" t="s">
        <v>335</v>
      </c>
      <c r="F199" s="43">
        <v>15.591509879341601</v>
      </c>
      <c r="G199" s="43">
        <v>66.801155152662403</v>
      </c>
      <c r="I199" s="33" t="s">
        <v>335</v>
      </c>
      <c r="J199" s="37">
        <v>15.8351792218263</v>
      </c>
      <c r="K199" s="37">
        <v>70.918816333573105</v>
      </c>
      <c r="M199" s="33" t="s">
        <v>335</v>
      </c>
      <c r="N199" s="43">
        <v>14.382372882076</v>
      </c>
      <c r="O199" s="43">
        <v>72.567747996323703</v>
      </c>
      <c r="Q199" s="33" t="s">
        <v>335</v>
      </c>
      <c r="R199" s="43">
        <v>13.9925229384561</v>
      </c>
      <c r="S199" s="43">
        <v>70.608169740429304</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18.277252070233502</v>
      </c>
      <c r="AE199">
        <f t="shared" si="31"/>
        <v>18.220665777947101</v>
      </c>
      <c r="AF199">
        <f t="shared" si="32"/>
        <v>20.002673177395799</v>
      </c>
      <c r="AG199">
        <f t="shared" si="33"/>
        <v>16.143247511451701</v>
      </c>
      <c r="AI199">
        <f t="shared" si="34"/>
        <v>15.2648603164862</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92.720258889466194</v>
      </c>
      <c r="AS199">
        <f t="shared" si="36"/>
        <v>89.649227142769902</v>
      </c>
      <c r="AT199">
        <f t="shared" si="37"/>
        <v>92.707653890539603</v>
      </c>
      <c r="AU199">
        <f t="shared" si="38"/>
        <v>89.067883736225994</v>
      </c>
      <c r="AW199">
        <f t="shared" si="39"/>
        <v>88.594660361659706</v>
      </c>
    </row>
    <row r="200" spans="1:49" x14ac:dyDescent="0.3">
      <c r="A200" s="33" t="s">
        <v>40</v>
      </c>
      <c r="B200" s="37">
        <v>17.540339206519398</v>
      </c>
      <c r="C200" s="37">
        <v>93.787365201716497</v>
      </c>
      <c r="E200" s="33" t="s">
        <v>40</v>
      </c>
      <c r="F200" s="43">
        <v>17.7977777531739</v>
      </c>
      <c r="G200" s="43">
        <v>62.371352992312602</v>
      </c>
      <c r="I200" s="33" t="s">
        <v>40</v>
      </c>
      <c r="J200" s="37">
        <v>17.6205534933062</v>
      </c>
      <c r="K200" s="37">
        <v>62.348156218617397</v>
      </c>
      <c r="M200" s="33" t="s">
        <v>40</v>
      </c>
      <c r="N200" s="43">
        <v>15.373436120362101</v>
      </c>
      <c r="O200" s="43">
        <v>95.322879538986996</v>
      </c>
      <c r="Q200" s="33" t="s">
        <v>40</v>
      </c>
      <c r="R200" s="43">
        <v>14.802534444729799</v>
      </c>
      <c r="S200" s="43">
        <v>92.711196799839996</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14.3961017197184</v>
      </c>
      <c r="AE200">
        <f t="shared" si="31"/>
        <v>13.899417927276099</v>
      </c>
      <c r="AF200">
        <f t="shared" si="32"/>
        <v>12.607709841224001</v>
      </c>
      <c r="AG200">
        <f t="shared" si="33"/>
        <v>12.0723287528131</v>
      </c>
      <c r="AI200">
        <f t="shared" si="34"/>
        <v>12.7756869992392</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41.469319517107401</v>
      </c>
      <c r="AS200">
        <f t="shared" si="36"/>
        <v>32.917904504447897</v>
      </c>
      <c r="AT200">
        <f t="shared" si="37"/>
        <v>33.312873393983203</v>
      </c>
      <c r="AU200">
        <f t="shared" si="38"/>
        <v>32.934404249536101</v>
      </c>
      <c r="AW200">
        <f t="shared" si="39"/>
        <v>32.823383630881096</v>
      </c>
    </row>
    <row r="201" spans="1:49" x14ac:dyDescent="0.3">
      <c r="A201" s="33" t="s">
        <v>45</v>
      </c>
      <c r="B201" s="37">
        <v>15.016402320638299</v>
      </c>
      <c r="C201" s="37">
        <v>35.484249754978102</v>
      </c>
      <c r="E201" s="33" t="s">
        <v>45</v>
      </c>
      <c r="F201" s="43">
        <v>14.4718966579272</v>
      </c>
      <c r="G201" s="43">
        <v>34.9407928165515</v>
      </c>
      <c r="I201" s="33" t="s">
        <v>45</v>
      </c>
      <c r="J201" s="37">
        <v>15.2318309965161</v>
      </c>
      <c r="K201" s="37">
        <v>35.797991398683202</v>
      </c>
      <c r="M201" s="33" t="s">
        <v>45</v>
      </c>
      <c r="N201" s="43">
        <v>13.552223606226301</v>
      </c>
      <c r="O201" s="43">
        <v>35.992584096167199</v>
      </c>
      <c r="Q201" s="33" t="s">
        <v>45</v>
      </c>
      <c r="R201" s="43">
        <v>12.688264062063601</v>
      </c>
      <c r="S201" s="43">
        <v>35.3381959873388</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9.9157862696702601</v>
      </c>
      <c r="AE201">
        <f t="shared" si="31"/>
        <v>9.9194799027156204</v>
      </c>
      <c r="AF201">
        <f t="shared" si="32"/>
        <v>10.810253599492301</v>
      </c>
      <c r="AG201">
        <f t="shared" si="33"/>
        <v>9.5288556939539006</v>
      </c>
      <c r="AI201">
        <f t="shared" si="34"/>
        <v>9.1477264172876698</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52.143869719539197</v>
      </c>
      <c r="AS201">
        <f t="shared" si="36"/>
        <v>52.207338460465799</v>
      </c>
      <c r="AT201">
        <f t="shared" si="37"/>
        <v>52.124208534997599</v>
      </c>
      <c r="AU201">
        <f t="shared" si="38"/>
        <v>52.452401928375501</v>
      </c>
      <c r="AW201">
        <f t="shared" si="39"/>
        <v>47.468594259163297</v>
      </c>
    </row>
    <row r="202" spans="1:49" x14ac:dyDescent="0.3">
      <c r="A202" s="33" t="s">
        <v>117</v>
      </c>
      <c r="B202" s="37">
        <v>15.411304820734101</v>
      </c>
      <c r="C202" s="37">
        <v>118.50677931612699</v>
      </c>
      <c r="E202" s="33" t="s">
        <v>117</v>
      </c>
      <c r="F202" s="43">
        <v>13.042106175317</v>
      </c>
      <c r="G202" s="43">
        <v>118.510805582838</v>
      </c>
      <c r="I202" s="33" t="s">
        <v>117</v>
      </c>
      <c r="J202" s="37">
        <v>12.5512599736533</v>
      </c>
      <c r="K202" s="37">
        <v>118.950304727004</v>
      </c>
      <c r="M202" s="33" t="s">
        <v>117</v>
      </c>
      <c r="N202" s="43">
        <v>10.883016190697299</v>
      </c>
      <c r="O202" s="43">
        <v>118.84043983266</v>
      </c>
      <c r="Q202" s="33" t="s">
        <v>117</v>
      </c>
      <c r="R202" s="43">
        <v>12.867432740955399</v>
      </c>
      <c r="S202" s="43">
        <v>118.732164915654</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15.937253415635601</v>
      </c>
      <c r="AE202">
        <f t="shared" si="31"/>
        <v>15.8795103758557</v>
      </c>
      <c r="AF202">
        <f t="shared" si="32"/>
        <v>14.3040898563469</v>
      </c>
      <c r="AG202">
        <f t="shared" si="33"/>
        <v>14.0197354665703</v>
      </c>
      <c r="AI202">
        <f t="shared" si="34"/>
        <v>13.3652226665347</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114.824105146397</v>
      </c>
      <c r="AS202">
        <f t="shared" si="36"/>
        <v>114.636541922514</v>
      </c>
      <c r="AT202">
        <f t="shared" si="37"/>
        <v>114.639289127819</v>
      </c>
      <c r="AU202">
        <f t="shared" si="38"/>
        <v>115.02598500950199</v>
      </c>
      <c r="AW202">
        <f t="shared" si="39"/>
        <v>114.99306549113901</v>
      </c>
    </row>
    <row r="203" spans="1:49" x14ac:dyDescent="0.3">
      <c r="A203" s="33" t="s">
        <v>148</v>
      </c>
      <c r="B203" s="37">
        <v>19.8185204399743</v>
      </c>
      <c r="C203" s="37">
        <v>94.6686906922654</v>
      </c>
      <c r="E203" s="33" t="s">
        <v>148</v>
      </c>
      <c r="F203" s="43">
        <v>19.936589763795201</v>
      </c>
      <c r="G203" s="43">
        <v>94.071827897146903</v>
      </c>
      <c r="I203" s="33" t="s">
        <v>148</v>
      </c>
      <c r="J203" s="37">
        <v>20.440684144196101</v>
      </c>
      <c r="K203" s="37">
        <v>119.386958005959</v>
      </c>
      <c r="M203" s="33" t="s">
        <v>148</v>
      </c>
      <c r="N203" s="43">
        <v>18.034077183028501</v>
      </c>
      <c r="O203" s="43">
        <v>94.627355728462007</v>
      </c>
      <c r="Q203" s="33" t="s">
        <v>148</v>
      </c>
      <c r="R203" s="43">
        <v>18.564573874079301</v>
      </c>
      <c r="S203" s="43">
        <v>94.2107430286121</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11.840611600885699</v>
      </c>
      <c r="AE203">
        <f t="shared" si="31"/>
        <v>11.648762603559501</v>
      </c>
      <c r="AF203">
        <f t="shared" si="32"/>
        <v>11.9000476287714</v>
      </c>
      <c r="AG203">
        <f t="shared" si="33"/>
        <v>12.736920819827301</v>
      </c>
      <c r="AI203">
        <f t="shared" si="34"/>
        <v>10.658047059008499</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18.152336716877301</v>
      </c>
      <c r="AS203">
        <f t="shared" si="36"/>
        <v>22.213206945540101</v>
      </c>
      <c r="AT203">
        <f t="shared" si="37"/>
        <v>21.981160433540001</v>
      </c>
      <c r="AU203">
        <f t="shared" si="38"/>
        <v>20.964387797992899</v>
      </c>
      <c r="AW203">
        <f t="shared" si="39"/>
        <v>20.731126452873902</v>
      </c>
    </row>
    <row r="204" spans="1:49" x14ac:dyDescent="0.3">
      <c r="A204" s="33" t="s">
        <v>189</v>
      </c>
      <c r="B204" s="37">
        <v>18.329134761787699</v>
      </c>
      <c r="C204" s="37">
        <v>105.463174544065</v>
      </c>
      <c r="E204" s="33" t="s">
        <v>189</v>
      </c>
      <c r="F204" s="43">
        <v>18.037069249235302</v>
      </c>
      <c r="G204" s="43">
        <v>99.427466997467207</v>
      </c>
      <c r="I204" s="33" t="s">
        <v>189</v>
      </c>
      <c r="J204" s="37">
        <v>17.917506528125902</v>
      </c>
      <c r="K204" s="37">
        <v>99.474232303097907</v>
      </c>
      <c r="M204" s="33" t="s">
        <v>189</v>
      </c>
      <c r="N204" s="43">
        <v>17.8017458878751</v>
      </c>
      <c r="O204" s="43">
        <v>104.75116224783</v>
      </c>
      <c r="Q204" s="33" t="s">
        <v>189</v>
      </c>
      <c r="R204" s="43">
        <v>16.141916846912402</v>
      </c>
      <c r="S204" s="43">
        <v>104.662958979981</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8.9599024430238803</v>
      </c>
      <c r="AE204">
        <f t="shared" si="31"/>
        <v>9.0002079585017594</v>
      </c>
      <c r="AF204">
        <f t="shared" si="32"/>
        <v>8.6924969302935793</v>
      </c>
      <c r="AG204">
        <f t="shared" si="33"/>
        <v>8.3970521019305604</v>
      </c>
      <c r="AI204">
        <f t="shared" si="34"/>
        <v>8.4124738888293304</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25.231052991084301</v>
      </c>
      <c r="AS204">
        <f t="shared" si="36"/>
        <v>25.232623136436001</v>
      </c>
      <c r="AT204">
        <f t="shared" si="37"/>
        <v>25.316261323035299</v>
      </c>
      <c r="AU204">
        <f t="shared" si="38"/>
        <v>23.132327743129</v>
      </c>
      <c r="AW204">
        <f t="shared" si="39"/>
        <v>19.017732868591601</v>
      </c>
    </row>
    <row r="205" spans="1:49" x14ac:dyDescent="0.3">
      <c r="A205" s="33" t="s">
        <v>196</v>
      </c>
      <c r="B205" s="37">
        <v>9.4627418700810804</v>
      </c>
      <c r="C205" s="37">
        <v>13.4972330436446</v>
      </c>
      <c r="E205" s="33" t="s">
        <v>196</v>
      </c>
      <c r="F205" s="43">
        <v>9.3849310876202594</v>
      </c>
      <c r="G205" s="43">
        <v>13.504387288967999</v>
      </c>
      <c r="I205" s="33" t="s">
        <v>196</v>
      </c>
      <c r="J205" s="37">
        <v>10.0332425480662</v>
      </c>
      <c r="K205" s="37">
        <v>11.857899725474899</v>
      </c>
      <c r="M205" s="33" t="s">
        <v>196</v>
      </c>
      <c r="N205" s="43">
        <v>9.4784417123607501</v>
      </c>
      <c r="O205" s="43">
        <v>12.2536626271442</v>
      </c>
      <c r="Q205" s="33" t="s">
        <v>196</v>
      </c>
      <c r="R205" s="43">
        <v>8.9313934787968492</v>
      </c>
      <c r="S205" s="43">
        <v>11.3693988911884</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10.590645009711601</v>
      </c>
      <c r="AE205">
        <f t="shared" si="31"/>
        <v>10.8845776333491</v>
      </c>
      <c r="AF205">
        <f t="shared" si="32"/>
        <v>10.3293985719753</v>
      </c>
      <c r="AG205">
        <f t="shared" si="33"/>
        <v>9.9323976606107696</v>
      </c>
      <c r="AI205">
        <f t="shared" si="34"/>
        <v>9.3860078641492297</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35.8623036291931</v>
      </c>
      <c r="AS205">
        <f t="shared" si="36"/>
        <v>31.7978626777744</v>
      </c>
      <c r="AT205">
        <f t="shared" si="37"/>
        <v>31.865717749530901</v>
      </c>
      <c r="AU205">
        <f t="shared" si="38"/>
        <v>36.004353607867102</v>
      </c>
      <c r="AW205">
        <f t="shared" si="39"/>
        <v>34.763600851780801</v>
      </c>
    </row>
    <row r="206" spans="1:49" x14ac:dyDescent="0.3">
      <c r="A206" s="33" t="s">
        <v>245</v>
      </c>
      <c r="B206" s="37">
        <v>16.392830313565</v>
      </c>
      <c r="C206" s="37">
        <v>63.299000078388303</v>
      </c>
      <c r="E206" s="33" t="s">
        <v>245</v>
      </c>
      <c r="F206" s="43">
        <v>15.954244332493699</v>
      </c>
      <c r="G206" s="43">
        <v>62.566143314849903</v>
      </c>
      <c r="I206" s="33" t="s">
        <v>245</v>
      </c>
      <c r="J206" s="37">
        <v>16.244667801257499</v>
      </c>
      <c r="K206" s="37">
        <v>61.773676319550297</v>
      </c>
      <c r="M206" s="33" t="s">
        <v>245</v>
      </c>
      <c r="N206" s="43">
        <v>15.0822627866724</v>
      </c>
      <c r="O206" s="43">
        <v>63.054081614489398</v>
      </c>
      <c r="Q206" s="33" t="s">
        <v>245</v>
      </c>
      <c r="R206" s="43">
        <v>14.153368136345501</v>
      </c>
      <c r="S206" s="43">
        <v>60.554103859605</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9.2420434804419695</v>
      </c>
      <c r="AE206">
        <f t="shared" si="31"/>
        <v>8.5315217847328508</v>
      </c>
      <c r="AF206">
        <f t="shared" si="32"/>
        <v>8.7254748286155905</v>
      </c>
      <c r="AG206">
        <f t="shared" si="33"/>
        <v>8.5121605796384596</v>
      </c>
      <c r="AI206">
        <f t="shared" si="34"/>
        <v>8.3995252037365304</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17.125715113034499</v>
      </c>
      <c r="AS206">
        <f t="shared" si="36"/>
        <v>22.714411010281299</v>
      </c>
      <c r="AT206">
        <f t="shared" si="37"/>
        <v>16.937383190420402</v>
      </c>
      <c r="AU206">
        <f t="shared" si="38"/>
        <v>16.803966288298302</v>
      </c>
      <c r="AW206">
        <f t="shared" si="39"/>
        <v>16.352274070651799</v>
      </c>
    </row>
    <row r="207" spans="1:49" x14ac:dyDescent="0.3">
      <c r="A207" s="33" t="s">
        <v>342</v>
      </c>
      <c r="B207" s="37">
        <v>12.838659064994999</v>
      </c>
      <c r="C207" s="37">
        <v>66.076866291252301</v>
      </c>
      <c r="E207" s="33" t="s">
        <v>342</v>
      </c>
      <c r="F207" s="43">
        <v>12.9083664399949</v>
      </c>
      <c r="G207" s="43">
        <v>64.554695092054601</v>
      </c>
      <c r="I207" s="33" t="s">
        <v>342</v>
      </c>
      <c r="J207" s="37">
        <v>13.5431304292878</v>
      </c>
      <c r="K207" s="37">
        <v>65.424634074166605</v>
      </c>
      <c r="M207" s="33" t="s">
        <v>342</v>
      </c>
      <c r="N207" s="43">
        <v>12.2473320179314</v>
      </c>
      <c r="O207" s="43">
        <v>64.453944939661696</v>
      </c>
      <c r="Q207" s="33" t="s">
        <v>342</v>
      </c>
      <c r="R207" s="43">
        <v>11.787801597025799</v>
      </c>
      <c r="S207" s="43">
        <v>63.265882376937903</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19.881948828286198</v>
      </c>
      <c r="AE207">
        <f t="shared" si="31"/>
        <v>19.334063183291899</v>
      </c>
      <c r="AF207">
        <f t="shared" si="32"/>
        <v>19.226162515389099</v>
      </c>
      <c r="AG207">
        <f t="shared" si="33"/>
        <v>17.0911229640814</v>
      </c>
      <c r="AI207">
        <f t="shared" si="34"/>
        <v>16.4491042873418</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112.255765724355</v>
      </c>
      <c r="AS207">
        <f t="shared" si="36"/>
        <v>112.14914757484701</v>
      </c>
      <c r="AT207">
        <f t="shared" si="37"/>
        <v>112.15392359904899</v>
      </c>
      <c r="AU207">
        <f t="shared" si="38"/>
        <v>108.027865290745</v>
      </c>
      <c r="AW207">
        <f t="shared" si="39"/>
        <v>107.534235130429</v>
      </c>
    </row>
    <row r="208" spans="1:49" x14ac:dyDescent="0.3">
      <c r="A208" s="33" t="s">
        <v>15</v>
      </c>
      <c r="B208" s="37">
        <v>16.943398723606201</v>
      </c>
      <c r="C208" s="37">
        <v>67.024548358232707</v>
      </c>
      <c r="E208" s="33" t="s">
        <v>15</v>
      </c>
      <c r="F208" s="43">
        <v>16.436600795830302</v>
      </c>
      <c r="G208" s="43">
        <v>64.706996414072506</v>
      </c>
      <c r="I208" s="33" t="s">
        <v>15</v>
      </c>
      <c r="J208" s="37">
        <v>16.089043886696398</v>
      </c>
      <c r="K208" s="37">
        <v>65.310829025150497</v>
      </c>
      <c r="M208" s="33" t="s">
        <v>15</v>
      </c>
      <c r="N208" s="43">
        <v>15.2726072148659</v>
      </c>
      <c r="O208" s="43">
        <v>64.906570663687901</v>
      </c>
      <c r="Q208" s="33" t="s">
        <v>15</v>
      </c>
      <c r="R208" s="43">
        <v>14.4167764955219</v>
      </c>
      <c r="S208" s="43">
        <v>64.7410993549681</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13.6618386001053</v>
      </c>
      <c r="AE208">
        <f t="shared" si="31"/>
        <v>14.2152280773294</v>
      </c>
      <c r="AF208">
        <f t="shared" si="32"/>
        <v>12.5757915754384</v>
      </c>
      <c r="AG208">
        <f t="shared" si="33"/>
        <v>12.290762924476899</v>
      </c>
      <c r="AI208">
        <f t="shared" si="34"/>
        <v>11.434278923121401</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119.322849671512</v>
      </c>
      <c r="AS208">
        <f t="shared" si="36"/>
        <v>119.336488945032</v>
      </c>
      <c r="AT208">
        <f t="shared" si="37"/>
        <v>119.862864724174</v>
      </c>
      <c r="AU208">
        <f t="shared" si="38"/>
        <v>119.86412169676601</v>
      </c>
      <c r="AW208">
        <f t="shared" si="39"/>
        <v>119.868488915985</v>
      </c>
    </row>
    <row r="209" spans="1:49" x14ac:dyDescent="0.3">
      <c r="A209" s="33" t="s">
        <v>355</v>
      </c>
      <c r="B209" s="37">
        <v>12.1511558180785</v>
      </c>
      <c r="C209" s="37">
        <v>84.429014763530603</v>
      </c>
      <c r="E209" s="33" t="s">
        <v>355</v>
      </c>
      <c r="F209" s="43">
        <v>12.116891711544801</v>
      </c>
      <c r="G209" s="43">
        <v>84.337771178815402</v>
      </c>
      <c r="I209" s="33" t="s">
        <v>355</v>
      </c>
      <c r="J209" s="37">
        <v>16.096189289841998</v>
      </c>
      <c r="K209" s="37">
        <v>83.976751424872006</v>
      </c>
      <c r="M209" s="33" t="s">
        <v>355</v>
      </c>
      <c r="N209" s="43">
        <v>13.7533142805389</v>
      </c>
      <c r="O209" s="43">
        <v>83.104571440029105</v>
      </c>
      <c r="Q209" s="33" t="s">
        <v>355</v>
      </c>
      <c r="R209" s="43">
        <v>12.8219463891887</v>
      </c>
      <c r="S209" s="43">
        <v>82.161331618661393</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13.8638988007148</v>
      </c>
      <c r="AE209">
        <f t="shared" si="31"/>
        <v>13.219901879261601</v>
      </c>
      <c r="AF209">
        <f t="shared" si="32"/>
        <v>14.448166058635699</v>
      </c>
      <c r="AG209">
        <f t="shared" si="33"/>
        <v>13.230604597828201</v>
      </c>
      <c r="AI209">
        <f t="shared" si="34"/>
        <v>12.2907628844029</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90.450597223167506</v>
      </c>
      <c r="AS209">
        <f t="shared" si="36"/>
        <v>90.2012035061868</v>
      </c>
      <c r="AT209">
        <f t="shared" si="37"/>
        <v>44.248437429501401</v>
      </c>
      <c r="AU209">
        <f t="shared" si="38"/>
        <v>44.380930282812102</v>
      </c>
      <c r="AW209">
        <f t="shared" si="39"/>
        <v>43.886529204473099</v>
      </c>
    </row>
    <row r="210" spans="1:49" x14ac:dyDescent="0.3">
      <c r="A210" s="33" t="s">
        <v>143</v>
      </c>
      <c r="B210" s="37">
        <v>8.8779844650416493</v>
      </c>
      <c r="C210" s="37">
        <v>14.016026890781299</v>
      </c>
      <c r="E210" s="33" t="s">
        <v>143</v>
      </c>
      <c r="F210" s="43">
        <v>9.1098778023598808</v>
      </c>
      <c r="G210" s="43">
        <v>11.815152083667</v>
      </c>
      <c r="I210" s="33" t="s">
        <v>143</v>
      </c>
      <c r="J210" s="37">
        <v>9.6055220568004298</v>
      </c>
      <c r="K210" s="37">
        <v>13.805981533168699</v>
      </c>
      <c r="M210" s="33" t="s">
        <v>143</v>
      </c>
      <c r="N210" s="43">
        <v>8.3944210732465496</v>
      </c>
      <c r="O210" s="43">
        <v>12.367560958116799</v>
      </c>
      <c r="Q210" s="33" t="s">
        <v>143</v>
      </c>
      <c r="R210" s="43">
        <v>8.1268174917129894</v>
      </c>
      <c r="S210" s="43">
        <v>12.264509186620201</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15.9216484421093</v>
      </c>
      <c r="AE210">
        <f t="shared" si="31"/>
        <v>15.922134572655001</v>
      </c>
      <c r="AF210">
        <f t="shared" si="32"/>
        <v>15.9529329106986</v>
      </c>
      <c r="AG210">
        <f t="shared" si="33"/>
        <v>15.1572709199064</v>
      </c>
      <c r="AI210">
        <f t="shared" si="34"/>
        <v>14.429017777183001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71.998663487867006</v>
      </c>
      <c r="AS210">
        <f t="shared" si="36"/>
        <v>52.362705391014003</v>
      </c>
      <c r="AT210">
        <f t="shared" si="37"/>
        <v>51.974623312672598</v>
      </c>
      <c r="AU210">
        <f t="shared" si="38"/>
        <v>51.272081323170902</v>
      </c>
      <c r="AW210">
        <f t="shared" si="39"/>
        <v>51.098205535362197</v>
      </c>
    </row>
    <row r="211" spans="1:49" x14ac:dyDescent="0.3">
      <c r="A211" s="33" t="s">
        <v>173</v>
      </c>
      <c r="B211" s="37">
        <v>16.515257848899001</v>
      </c>
      <c r="C211" s="37">
        <v>77.817298949710704</v>
      </c>
      <c r="E211" s="33" t="s">
        <v>173</v>
      </c>
      <c r="F211" s="43">
        <v>15.8070180263369</v>
      </c>
      <c r="G211" s="43">
        <v>75.963570740836701</v>
      </c>
      <c r="I211" s="33" t="s">
        <v>173</v>
      </c>
      <c r="J211" s="37">
        <v>15.6675246716005</v>
      </c>
      <c r="K211" s="37">
        <v>75.939939812708801</v>
      </c>
      <c r="M211" s="33" t="s">
        <v>173</v>
      </c>
      <c r="N211" s="43">
        <v>14.2231670504815</v>
      </c>
      <c r="O211" s="43">
        <v>75.851374120259507</v>
      </c>
      <c r="Q211" s="33" t="s">
        <v>173</v>
      </c>
      <c r="R211" s="43">
        <v>14.145244510350899</v>
      </c>
      <c r="S211" s="43">
        <v>75.2804765690111</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11.197583896900801</v>
      </c>
      <c r="AE211">
        <f t="shared" si="31"/>
        <v>10.9899927370386</v>
      </c>
      <c r="AF211">
        <f t="shared" si="32"/>
        <v>10.8755484079112</v>
      </c>
      <c r="AG211">
        <f t="shared" si="33"/>
        <v>10.760289042537799</v>
      </c>
      <c r="AI211">
        <f t="shared" si="34"/>
        <v>10.2518948747192</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56.879396847096999</v>
      </c>
      <c r="AS211">
        <f t="shared" si="36"/>
        <v>56.7940738581716</v>
      </c>
      <c r="AT211">
        <f t="shared" si="37"/>
        <v>31.919548825799101</v>
      </c>
      <c r="AU211">
        <f t="shared" si="38"/>
        <v>32.397816168100199</v>
      </c>
      <c r="AW211">
        <f t="shared" si="39"/>
        <v>31.798193023775401</v>
      </c>
    </row>
    <row r="212" spans="1:49" x14ac:dyDescent="0.3">
      <c r="A212" s="33" t="s">
        <v>363</v>
      </c>
      <c r="B212" s="37">
        <v>13.7386343644511</v>
      </c>
      <c r="C212" s="37">
        <v>51.714799662210702</v>
      </c>
      <c r="E212" s="33" t="s">
        <v>363</v>
      </c>
      <c r="F212" s="43">
        <v>14.178295281853501</v>
      </c>
      <c r="G212" s="43">
        <v>51.731035777501901</v>
      </c>
      <c r="I212" s="33" t="s">
        <v>363</v>
      </c>
      <c r="J212" s="37">
        <v>14.4087790003032</v>
      </c>
      <c r="K212" s="37">
        <v>52.0525890164324</v>
      </c>
      <c r="M212" s="33" t="s">
        <v>363</v>
      </c>
      <c r="N212" s="43">
        <v>13.232024742063301</v>
      </c>
      <c r="O212" s="43">
        <v>51.803764028804999</v>
      </c>
      <c r="Q212" s="33" t="s">
        <v>363</v>
      </c>
      <c r="R212" s="43">
        <v>12.281173553399601</v>
      </c>
      <c r="S212" s="43">
        <v>45.288865941023801</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10.391677189592</v>
      </c>
      <c r="AE212">
        <f t="shared" si="31"/>
        <v>10.2890392071759</v>
      </c>
      <c r="AF212">
        <f t="shared" si="32"/>
        <v>10.173522718195599</v>
      </c>
      <c r="AG212">
        <f t="shared" si="33"/>
        <v>10.1162142366908</v>
      </c>
      <c r="AI212">
        <f t="shared" si="34"/>
        <v>9.3245100518724797</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25.951189855904399</v>
      </c>
      <c r="AS212">
        <f t="shared" si="36"/>
        <v>25.9842713407206</v>
      </c>
      <c r="AT212">
        <f t="shared" si="37"/>
        <v>26.535323134947699</v>
      </c>
      <c r="AU212">
        <f t="shared" si="38"/>
        <v>25.711079521080801</v>
      </c>
      <c r="AW212">
        <f t="shared" si="39"/>
        <v>22.536669755984001</v>
      </c>
    </row>
    <row r="213" spans="1:49" x14ac:dyDescent="0.3">
      <c r="A213" s="33" t="s">
        <v>364</v>
      </c>
      <c r="B213" s="37">
        <v>12.798204163200699</v>
      </c>
      <c r="C213" s="37">
        <v>66.989798320003203</v>
      </c>
      <c r="E213" s="33" t="s">
        <v>364</v>
      </c>
      <c r="F213" s="43">
        <v>13.348148850078401</v>
      </c>
      <c r="G213" s="43">
        <v>63.6884860222412</v>
      </c>
      <c r="I213" s="33" t="s">
        <v>364</v>
      </c>
      <c r="J213" s="37">
        <v>14.714596473503001</v>
      </c>
      <c r="K213" s="37">
        <v>66.164197372192106</v>
      </c>
      <c r="M213" s="33" t="s">
        <v>364</v>
      </c>
      <c r="N213" s="43">
        <v>12.5174723318093</v>
      </c>
      <c r="O213" s="43">
        <v>62.968065905465302</v>
      </c>
      <c r="Q213" s="33" t="s">
        <v>364</v>
      </c>
      <c r="R213" s="43">
        <v>12.3185012798348</v>
      </c>
      <c r="S213" s="43">
        <v>63.0644601791588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15.2321129932073</v>
      </c>
      <c r="AE213">
        <f t="shared" si="31"/>
        <v>14.4930684752854</v>
      </c>
      <c r="AF213">
        <f t="shared" si="32"/>
        <v>15.413099484000099</v>
      </c>
      <c r="AG213">
        <f t="shared" si="33"/>
        <v>12.245239347628701</v>
      </c>
      <c r="AI213">
        <f t="shared" si="34"/>
        <v>11.386575716723</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43.449819456918</v>
      </c>
      <c r="AS213">
        <f t="shared" si="36"/>
        <v>43.434605935466401</v>
      </c>
      <c r="AT213">
        <f t="shared" si="37"/>
        <v>44.116799021126198</v>
      </c>
      <c r="AU213">
        <f t="shared" si="38"/>
        <v>44.254371538436402</v>
      </c>
      <c r="AW213">
        <f t="shared" si="39"/>
        <v>40.189088021542801</v>
      </c>
    </row>
    <row r="214" spans="1:49" x14ac:dyDescent="0.3">
      <c r="A214" s="33" t="s">
        <v>366</v>
      </c>
      <c r="B214" s="37">
        <v>10.7622316012959</v>
      </c>
      <c r="C214" s="37">
        <v>118.70084708783899</v>
      </c>
      <c r="E214" s="33" t="s">
        <v>366</v>
      </c>
      <c r="F214" s="43">
        <v>10.877269714757899</v>
      </c>
      <c r="G214" s="43">
        <v>118.71522998955901</v>
      </c>
      <c r="I214" s="33" t="s">
        <v>366</v>
      </c>
      <c r="J214" s="37">
        <v>10.8632141018991</v>
      </c>
      <c r="K214" s="37">
        <v>118.725122195974</v>
      </c>
      <c r="M214" s="33" t="s">
        <v>366</v>
      </c>
      <c r="N214" s="43">
        <v>10.6589029323674</v>
      </c>
      <c r="O214" s="43">
        <v>118.931977424553</v>
      </c>
      <c r="Q214" s="33" t="s">
        <v>366</v>
      </c>
      <c r="R214" s="43">
        <v>10.290017634259399</v>
      </c>
      <c r="S214" s="43">
        <v>118.77612317811</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11.6809133270012</v>
      </c>
      <c r="AE214">
        <f t="shared" si="31"/>
        <v>11.6852487439463</v>
      </c>
      <c r="AF214">
        <f t="shared" si="32"/>
        <v>12.814007414584101</v>
      </c>
      <c r="AG214">
        <f t="shared" si="33"/>
        <v>11.396331195298201</v>
      </c>
      <c r="AI214">
        <f t="shared" si="34"/>
        <v>10.721124092782199</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35.355276950811202</v>
      </c>
      <c r="AS214">
        <f t="shared" si="36"/>
        <v>35.405951644268598</v>
      </c>
      <c r="AT214">
        <f t="shared" si="37"/>
        <v>39.627650227596298</v>
      </c>
      <c r="AU214">
        <f t="shared" si="38"/>
        <v>34.603527284240201</v>
      </c>
      <c r="AW214">
        <f t="shared" si="39"/>
        <v>33.977568588257803</v>
      </c>
    </row>
    <row r="215" spans="1:49" x14ac:dyDescent="0.3">
      <c r="A215" s="33" t="s">
        <v>602</v>
      </c>
      <c r="B215" s="37">
        <v>7.4364664860832503</v>
      </c>
      <c r="C215" s="37">
        <v>14.4878105604122</v>
      </c>
      <c r="E215" s="33" t="s">
        <v>602</v>
      </c>
      <c r="F215" s="43">
        <v>7.3585238869857603</v>
      </c>
      <c r="G215" s="43">
        <v>14.679781958788</v>
      </c>
      <c r="I215" s="33" t="s">
        <v>602</v>
      </c>
      <c r="J215" s="37">
        <v>7.4797253527295204</v>
      </c>
      <c r="K215" s="37">
        <v>15.231703398885999</v>
      </c>
      <c r="M215" s="33" t="s">
        <v>602</v>
      </c>
      <c r="N215" s="43">
        <v>7.2591757270850401</v>
      </c>
      <c r="O215" s="43">
        <v>13.5248509968841</v>
      </c>
      <c r="Q215" s="33" t="s">
        <v>602</v>
      </c>
      <c r="R215" s="43">
        <v>7.0176144518799601</v>
      </c>
      <c r="S215" s="43">
        <v>13.465473769043401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17.148992246663099</v>
      </c>
      <c r="AE215">
        <f t="shared" si="31"/>
        <v>17.981541612406801</v>
      </c>
      <c r="AF215">
        <f t="shared" si="32"/>
        <v>17.452162664701799</v>
      </c>
      <c r="AG215">
        <f t="shared" si="33"/>
        <v>17.066833370737498</v>
      </c>
      <c r="AI215">
        <f t="shared" si="34"/>
        <v>17.144944893783698</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78.791755873583796</v>
      </c>
      <c r="AS215">
        <f t="shared" si="36"/>
        <v>78.855892030131798</v>
      </c>
      <c r="AT215">
        <f t="shared" si="37"/>
        <v>76.5644144556572</v>
      </c>
      <c r="AU215">
        <f t="shared" si="38"/>
        <v>76.224779979769707</v>
      </c>
      <c r="AW215">
        <f t="shared" si="39"/>
        <v>67.644626748071502</v>
      </c>
    </row>
    <row r="216" spans="1:49" x14ac:dyDescent="0.3">
      <c r="A216" s="33" t="s">
        <v>55</v>
      </c>
      <c r="B216" s="37">
        <v>7.1676248816396297</v>
      </c>
      <c r="C216" s="37">
        <v>9.7574738702501804</v>
      </c>
      <c r="E216" s="33" t="s">
        <v>55</v>
      </c>
      <c r="F216" s="43">
        <v>7.1765467375206899</v>
      </c>
      <c r="G216" s="43">
        <v>9.56752706291193</v>
      </c>
      <c r="I216" s="33" t="s">
        <v>55</v>
      </c>
      <c r="J216" s="37">
        <v>7.2981882504030704</v>
      </c>
      <c r="K216" s="37">
        <v>9.5347772516951093</v>
      </c>
      <c r="M216" s="33" t="s">
        <v>55</v>
      </c>
      <c r="N216" s="43">
        <v>7.0744761415698001</v>
      </c>
      <c r="O216" s="43">
        <v>10.3579604135167</v>
      </c>
      <c r="Q216" s="33" t="s">
        <v>55</v>
      </c>
      <c r="R216" s="43">
        <v>6.9221179584240202</v>
      </c>
      <c r="S216" s="43">
        <v>9.4133961952916803</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18.116503953231099</v>
      </c>
      <c r="AE216">
        <f t="shared" si="31"/>
        <v>18.101576293112899</v>
      </c>
      <c r="AF216">
        <f t="shared" si="32"/>
        <v>19.3671983665696</v>
      </c>
      <c r="AG216">
        <f t="shared" si="33"/>
        <v>16.203407909776701</v>
      </c>
      <c r="AI216">
        <f t="shared" si="34"/>
        <v>15.909648071196701</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96.512797418284904</v>
      </c>
      <c r="AS216">
        <f t="shared" si="36"/>
        <v>96.596741866095201</v>
      </c>
      <c r="AT216">
        <f t="shared" si="37"/>
        <v>47.741921782234797</v>
      </c>
      <c r="AU216">
        <f t="shared" si="38"/>
        <v>42.103997588159601</v>
      </c>
      <c r="AW216">
        <f t="shared" si="39"/>
        <v>41.321541535298998</v>
      </c>
    </row>
    <row r="217" spans="1:49" x14ac:dyDescent="0.3">
      <c r="A217" s="33" t="s">
        <v>70</v>
      </c>
      <c r="B217" s="37">
        <v>7.4715220301595204</v>
      </c>
      <c r="C217" s="37">
        <v>7.23338127615063</v>
      </c>
      <c r="E217" s="33" t="s">
        <v>70</v>
      </c>
      <c r="F217" s="43">
        <v>7.4713242009132399</v>
      </c>
      <c r="G217" s="43">
        <v>7.2399200760610603</v>
      </c>
      <c r="I217" s="33" t="s">
        <v>70</v>
      </c>
      <c r="J217" s="37">
        <v>7.5471061939518203</v>
      </c>
      <c r="K217" s="37">
        <v>7.4162328201886201</v>
      </c>
      <c r="M217" s="33" t="s">
        <v>70</v>
      </c>
      <c r="N217" s="43">
        <v>7.7183093800225802</v>
      </c>
      <c r="O217" s="43">
        <v>6.8827018421800403</v>
      </c>
      <c r="Q217" s="33" t="s">
        <v>70</v>
      </c>
      <c r="R217" s="43">
        <v>7.69353425418704</v>
      </c>
      <c r="S217" s="43">
        <v>6.5071523572473797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14.343486319099799</v>
      </c>
      <c r="AE217">
        <f t="shared" si="31"/>
        <v>13.6278977604043</v>
      </c>
      <c r="AF217">
        <f t="shared" si="32"/>
        <v>13.6501969189506</v>
      </c>
      <c r="AG217">
        <f t="shared" si="33"/>
        <v>12.1120602412796</v>
      </c>
      <c r="AI217">
        <f t="shared" si="34"/>
        <v>12.804446866690601</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52.602981632877501</v>
      </c>
      <c r="AS217">
        <f t="shared" si="36"/>
        <v>52.736744792812097</v>
      </c>
      <c r="AT217">
        <f t="shared" si="37"/>
        <v>48.696857800684299</v>
      </c>
      <c r="AU217">
        <f t="shared" si="38"/>
        <v>47.664793460599398</v>
      </c>
      <c r="AW217">
        <f t="shared" si="39"/>
        <v>48.073908546290703</v>
      </c>
    </row>
    <row r="218" spans="1:49" x14ac:dyDescent="0.3">
      <c r="A218" s="33" t="s">
        <v>120</v>
      </c>
      <c r="B218" s="37">
        <v>7.5259756566018501</v>
      </c>
      <c r="C218" s="37">
        <v>15.612880576892501</v>
      </c>
      <c r="E218" s="33" t="s">
        <v>120</v>
      </c>
      <c r="F218" s="43">
        <v>7.1466721931236501</v>
      </c>
      <c r="G218" s="43">
        <v>17.808042716720099</v>
      </c>
      <c r="I218" s="33" t="s">
        <v>120</v>
      </c>
      <c r="J218" s="37">
        <v>7.4587931667879799</v>
      </c>
      <c r="K218" s="37">
        <v>19.3167668286988</v>
      </c>
      <c r="M218" s="33" t="s">
        <v>120</v>
      </c>
      <c r="N218" s="43">
        <v>7.01758988620184</v>
      </c>
      <c r="O218" s="43">
        <v>13.539290030745899</v>
      </c>
      <c r="Q218" s="33" t="s">
        <v>120</v>
      </c>
      <c r="R218" s="43">
        <v>6.6208013891454502</v>
      </c>
      <c r="S218" s="43">
        <v>16.6896144062021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14.929172891550801</v>
      </c>
      <c r="AE218">
        <f t="shared" si="31"/>
        <v>14.8745595143735</v>
      </c>
      <c r="AF218">
        <f t="shared" si="32"/>
        <v>15.0885197385611</v>
      </c>
      <c r="AG218">
        <f t="shared" si="33"/>
        <v>14.0310761966531</v>
      </c>
      <c r="AI218">
        <f t="shared" si="34"/>
        <v>12.2184304536316</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104.58241165326299</v>
      </c>
      <c r="AS218">
        <f t="shared" si="36"/>
        <v>104.595863937274</v>
      </c>
      <c r="AT218">
        <f t="shared" si="37"/>
        <v>108.513202759641</v>
      </c>
      <c r="AU218">
        <f t="shared" si="38"/>
        <v>52.267184422868603</v>
      </c>
      <c r="AW218">
        <f t="shared" si="39"/>
        <v>51.6251581411911</v>
      </c>
    </row>
    <row r="219" spans="1:49" x14ac:dyDescent="0.3">
      <c r="A219" s="33" t="s">
        <v>123</v>
      </c>
      <c r="B219" s="37">
        <v>7.1423112166889604</v>
      </c>
      <c r="C219" s="37">
        <v>12.114981112012799</v>
      </c>
      <c r="E219" s="33" t="s">
        <v>123</v>
      </c>
      <c r="F219" s="43">
        <v>7.1406817903126898</v>
      </c>
      <c r="G219" s="43">
        <v>12.1119609809162</v>
      </c>
      <c r="I219" s="33" t="s">
        <v>123</v>
      </c>
      <c r="J219" s="37">
        <v>6.9751281425723102</v>
      </c>
      <c r="K219" s="37">
        <v>12.2109553962479</v>
      </c>
      <c r="M219" s="33" t="s">
        <v>123</v>
      </c>
      <c r="N219" s="43">
        <v>6.8435058333084697</v>
      </c>
      <c r="O219" s="43">
        <v>11.216503396552101</v>
      </c>
      <c r="Q219" s="33" t="s">
        <v>123</v>
      </c>
      <c r="R219" s="43">
        <v>6.7381570067254604</v>
      </c>
      <c r="S219" s="43">
        <v>9.70133437399301</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16.392830313565</v>
      </c>
      <c r="AE219">
        <f t="shared" si="31"/>
        <v>15.954244332493699</v>
      </c>
      <c r="AF219">
        <f t="shared" si="32"/>
        <v>16.244667801257499</v>
      </c>
      <c r="AG219">
        <f t="shared" si="33"/>
        <v>15.0822627866724</v>
      </c>
      <c r="AI219">
        <f t="shared" si="34"/>
        <v>14.153368136345501</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63.299000078388303</v>
      </c>
      <c r="AS219">
        <f t="shared" si="36"/>
        <v>62.566143314849903</v>
      </c>
      <c r="AT219">
        <f t="shared" si="37"/>
        <v>61.773676319550297</v>
      </c>
      <c r="AU219">
        <f t="shared" si="38"/>
        <v>63.054081614489398</v>
      </c>
      <c r="AW219">
        <f t="shared" si="39"/>
        <v>60.554103859605</v>
      </c>
    </row>
    <row r="220" spans="1:49" x14ac:dyDescent="0.3">
      <c r="A220" s="33" t="s">
        <v>125</v>
      </c>
      <c r="B220" s="37">
        <v>7.7621664819548499</v>
      </c>
      <c r="C220" s="37">
        <v>23.0628978001868</v>
      </c>
      <c r="E220" s="33" t="s">
        <v>125</v>
      </c>
      <c r="F220" s="43">
        <v>7.69000359153278</v>
      </c>
      <c r="G220" s="43">
        <v>23.241119534881701</v>
      </c>
      <c r="I220" s="33" t="s">
        <v>125</v>
      </c>
      <c r="J220" s="37">
        <v>7.7653054646213597</v>
      </c>
      <c r="K220" s="37">
        <v>23.808832789094399</v>
      </c>
      <c r="M220" s="33" t="s">
        <v>125</v>
      </c>
      <c r="N220" s="43">
        <v>7.6837535402152</v>
      </c>
      <c r="O220" s="43">
        <v>15.0385602662328</v>
      </c>
      <c r="Q220" s="33" t="s">
        <v>125</v>
      </c>
      <c r="R220" s="43">
        <v>7.5280997236608203</v>
      </c>
      <c r="S220" s="43">
        <v>18.9605704636841</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14.849127538888499</v>
      </c>
      <c r="AE220">
        <f t="shared" si="31"/>
        <v>14.7750886485031</v>
      </c>
      <c r="AF220">
        <f t="shared" si="32"/>
        <v>15.360121197335401</v>
      </c>
      <c r="AG220">
        <f t="shared" si="33"/>
        <v>13.0978222102526</v>
      </c>
      <c r="AI220">
        <f t="shared" si="34"/>
        <v>12.346934869758099</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50.887159206539799</v>
      </c>
      <c r="AS220">
        <f t="shared" si="36"/>
        <v>47.349447653898103</v>
      </c>
      <c r="AT220">
        <f t="shared" si="37"/>
        <v>48.028783985087301</v>
      </c>
      <c r="AU220">
        <f t="shared" si="38"/>
        <v>47.143548649908297</v>
      </c>
      <c r="AW220">
        <f t="shared" si="39"/>
        <v>42.042576222088499</v>
      </c>
    </row>
    <row r="221" spans="1:49" x14ac:dyDescent="0.3">
      <c r="A221" s="33" t="s">
        <v>146</v>
      </c>
      <c r="B221" s="37">
        <v>7.0914865412843398</v>
      </c>
      <c r="C221" s="37">
        <v>10.731918466895699</v>
      </c>
      <c r="E221" s="33" t="s">
        <v>146</v>
      </c>
      <c r="F221" s="43">
        <v>7.0413831403826199</v>
      </c>
      <c r="G221" s="43">
        <v>10.7378787719058</v>
      </c>
      <c r="I221" s="33" t="s">
        <v>146</v>
      </c>
      <c r="J221" s="37">
        <v>7.17427436095159</v>
      </c>
      <c r="K221" s="37">
        <v>11.0697479980479</v>
      </c>
      <c r="M221" s="33" t="s">
        <v>146</v>
      </c>
      <c r="N221" s="43">
        <v>6.8951909005150496</v>
      </c>
      <c r="O221" s="43">
        <v>12.881088730129999</v>
      </c>
      <c r="Q221" s="33" t="s">
        <v>146</v>
      </c>
      <c r="R221" s="43">
        <v>6.6438027494289598</v>
      </c>
      <c r="S221" s="43">
        <v>11.537751357960101</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12.9807138337715</v>
      </c>
      <c r="AE221">
        <f t="shared" si="31"/>
        <v>12.721873344395</v>
      </c>
      <c r="AF221">
        <f t="shared" si="32"/>
        <v>12.7162980248591</v>
      </c>
      <c r="AG221">
        <f t="shared" si="33"/>
        <v>12.0057639519995</v>
      </c>
      <c r="AI221">
        <f t="shared" si="34"/>
        <v>11.3700937227523</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46.522425026651398</v>
      </c>
      <c r="AS221">
        <f t="shared" si="36"/>
        <v>45.925469185960203</v>
      </c>
      <c r="AT221">
        <f t="shared" si="37"/>
        <v>47.690990737850903</v>
      </c>
      <c r="AU221">
        <f t="shared" si="38"/>
        <v>44.214339780318902</v>
      </c>
      <c r="AW221">
        <f t="shared" si="39"/>
        <v>43.850710135527599</v>
      </c>
    </row>
    <row r="222" spans="1:49" x14ac:dyDescent="0.3">
      <c r="A222" s="33" t="s">
        <v>147</v>
      </c>
      <c r="B222" s="37">
        <v>6.2267157421113</v>
      </c>
      <c r="C222" s="37">
        <v>10.3766276977261</v>
      </c>
      <c r="E222" s="33" t="s">
        <v>147</v>
      </c>
      <c r="F222" s="43">
        <v>6.2460837861658396</v>
      </c>
      <c r="G222" s="43">
        <v>10.363459628839401</v>
      </c>
      <c r="I222" s="33" t="s">
        <v>147</v>
      </c>
      <c r="J222" s="37">
        <v>6.24681473895801</v>
      </c>
      <c r="K222" s="37">
        <v>10.5813136102734</v>
      </c>
      <c r="M222" s="33" t="s">
        <v>147</v>
      </c>
      <c r="N222" s="43">
        <v>6.2145839571931401</v>
      </c>
      <c r="O222" s="43">
        <v>9.3760176259841295</v>
      </c>
      <c r="Q222" s="33" t="s">
        <v>147</v>
      </c>
      <c r="R222" s="43">
        <v>6.0825113686212902</v>
      </c>
      <c r="S222" s="43">
        <v>9.2291756122169595</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10.9055272288751</v>
      </c>
      <c r="AE222">
        <f t="shared" si="31"/>
        <v>10.877778862025901</v>
      </c>
      <c r="AF222">
        <f t="shared" si="32"/>
        <v>11.0944699880627</v>
      </c>
      <c r="AG222">
        <f t="shared" si="33"/>
        <v>9.9927751779951706</v>
      </c>
      <c r="AI222">
        <f t="shared" si="34"/>
        <v>11.1751496973499</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19.031208762957601</v>
      </c>
      <c r="AS222">
        <f t="shared" si="36"/>
        <v>19.2661731477071</v>
      </c>
      <c r="AT222">
        <f t="shared" si="37"/>
        <v>19.452974741514801</v>
      </c>
      <c r="AU222">
        <f t="shared" si="38"/>
        <v>19.606038685991699</v>
      </c>
      <c r="AW222">
        <f t="shared" si="39"/>
        <v>17.421066269534801</v>
      </c>
    </row>
    <row r="223" spans="1:49" x14ac:dyDescent="0.3">
      <c r="A223" s="33" t="s">
        <v>153</v>
      </c>
      <c r="B223" s="37">
        <v>7.7311697144523297</v>
      </c>
      <c r="C223" s="37">
        <v>13.363139013881</v>
      </c>
      <c r="E223" s="33" t="s">
        <v>153</v>
      </c>
      <c r="F223" s="43">
        <v>7.5373573117242199</v>
      </c>
      <c r="G223" s="43">
        <v>13.3501836416474</v>
      </c>
      <c r="I223" s="33" t="s">
        <v>153</v>
      </c>
      <c r="J223" s="37">
        <v>7.5328724520665302</v>
      </c>
      <c r="K223" s="37">
        <v>14.027479467153499</v>
      </c>
      <c r="M223" s="33" t="s">
        <v>153</v>
      </c>
      <c r="N223" s="43">
        <v>7.2342480774610802</v>
      </c>
      <c r="O223" s="43">
        <v>15.566759397682301</v>
      </c>
      <c r="Q223" s="33" t="s">
        <v>153</v>
      </c>
      <c r="R223" s="43">
        <v>7.1062419961062702</v>
      </c>
      <c r="S223" s="43">
        <v>15.166524233015799</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15.085149280891599</v>
      </c>
      <c r="AE223">
        <f t="shared" si="31"/>
        <v>13.538831084603199</v>
      </c>
      <c r="AF223">
        <f t="shared" si="32"/>
        <v>13.570693459258599</v>
      </c>
      <c r="AG223">
        <f t="shared" si="33"/>
        <v>12.995587975209901</v>
      </c>
      <c r="AI223">
        <f t="shared" si="34"/>
        <v>12.406503207668299</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51.623785279029903</v>
      </c>
      <c r="AS223">
        <f t="shared" si="36"/>
        <v>51.682959250032297</v>
      </c>
      <c r="AT223">
        <f t="shared" si="37"/>
        <v>51.056587195717498</v>
      </c>
      <c r="AU223">
        <f t="shared" si="38"/>
        <v>51.345765315246503</v>
      </c>
      <c r="AW223">
        <f t="shared" si="39"/>
        <v>50.3777684872815</v>
      </c>
    </row>
    <row r="224" spans="1:49" x14ac:dyDescent="0.3">
      <c r="A224" s="33" t="s">
        <v>158</v>
      </c>
      <c r="B224" s="37">
        <v>8.2845011930311099</v>
      </c>
      <c r="C224" s="37">
        <v>24.686570794604801</v>
      </c>
      <c r="E224" s="33" t="s">
        <v>158</v>
      </c>
      <c r="F224" s="43">
        <v>8.2847659631716102</v>
      </c>
      <c r="G224" s="43">
        <v>24.659182375567301</v>
      </c>
      <c r="I224" s="33" t="s">
        <v>158</v>
      </c>
      <c r="J224" s="37">
        <v>8.2892680675115606</v>
      </c>
      <c r="K224" s="37">
        <v>22.815457189712799</v>
      </c>
      <c r="M224" s="33" t="s">
        <v>158</v>
      </c>
      <c r="N224" s="43">
        <v>8.3803722144745194</v>
      </c>
      <c r="O224" s="43">
        <v>21.801293688137498</v>
      </c>
      <c r="Q224" s="33" t="s">
        <v>158</v>
      </c>
      <c r="R224" s="43">
        <v>7.9955536746169198</v>
      </c>
      <c r="S224" s="43">
        <v>21.584846258443399</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13.5953846351099</v>
      </c>
      <c r="AE224">
        <f t="shared" si="31"/>
        <v>13.2988354135433</v>
      </c>
      <c r="AF224">
        <f t="shared" si="32"/>
        <v>12.085558604460299</v>
      </c>
      <c r="AG224">
        <f t="shared" si="33"/>
        <v>12.687922143526499</v>
      </c>
      <c r="AI224">
        <f t="shared" si="34"/>
        <v>11.594817108339599</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38.089627634978903</v>
      </c>
      <c r="AS224">
        <f t="shared" si="36"/>
        <v>38.082369475799403</v>
      </c>
      <c r="AT224">
        <f t="shared" si="37"/>
        <v>38.251128310406898</v>
      </c>
      <c r="AU224">
        <f t="shared" si="38"/>
        <v>31.911414036182698</v>
      </c>
      <c r="AW224">
        <f t="shared" si="39"/>
        <v>32.203870608986598</v>
      </c>
    </row>
    <row r="225" spans="1:49" x14ac:dyDescent="0.3">
      <c r="A225" s="33" t="s">
        <v>182</v>
      </c>
      <c r="B225" s="37">
        <v>7.72776690658237</v>
      </c>
      <c r="C225" s="37">
        <v>15.6935826312664</v>
      </c>
      <c r="E225" s="33" t="s">
        <v>182</v>
      </c>
      <c r="F225" s="43">
        <v>7.7151404525610197</v>
      </c>
      <c r="G225" s="43">
        <v>16.0247595121857</v>
      </c>
      <c r="I225" s="33" t="s">
        <v>182</v>
      </c>
      <c r="J225" s="37">
        <v>8.0491138037395906</v>
      </c>
      <c r="K225" s="37">
        <v>19.490061848722199</v>
      </c>
      <c r="M225" s="33" t="s">
        <v>182</v>
      </c>
      <c r="N225" s="43">
        <v>7.4833103539826897</v>
      </c>
      <c r="O225" s="43">
        <v>13.988723404064</v>
      </c>
      <c r="Q225" s="33" t="s">
        <v>182</v>
      </c>
      <c r="R225" s="43">
        <v>7.3475444666236696</v>
      </c>
      <c r="S225" s="43">
        <v>12.842757539472</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9.1507733032447405</v>
      </c>
      <c r="AE225">
        <f t="shared" si="31"/>
        <v>9.1327781332195901</v>
      </c>
      <c r="AF225">
        <f t="shared" si="32"/>
        <v>9.1281252977495004</v>
      </c>
      <c r="AG225">
        <f t="shared" si="33"/>
        <v>9.3189425080695898</v>
      </c>
      <c r="AI225">
        <f t="shared" si="34"/>
        <v>8.8414511633451909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19.864436771466099</v>
      </c>
      <c r="AS225">
        <f t="shared" si="36"/>
        <v>19.807724007115301</v>
      </c>
      <c r="AT225">
        <f t="shared" si="37"/>
        <v>19.953679217167199</v>
      </c>
      <c r="AU225">
        <f t="shared" si="38"/>
        <v>19.094855842349698</v>
      </c>
      <c r="AW225">
        <f t="shared" si="39"/>
        <v>19.090658958040901</v>
      </c>
    </row>
    <row r="226" spans="1:49" x14ac:dyDescent="0.3">
      <c r="A226" s="33" t="s">
        <v>253</v>
      </c>
      <c r="B226" s="37">
        <v>7.57898116829094</v>
      </c>
      <c r="C226" s="37">
        <v>12.346424593920901</v>
      </c>
      <c r="E226" s="33" t="s">
        <v>253</v>
      </c>
      <c r="F226" s="43">
        <v>7.4632847417133696</v>
      </c>
      <c r="G226" s="43">
        <v>12.306092384507201</v>
      </c>
      <c r="I226" s="33" t="s">
        <v>253</v>
      </c>
      <c r="J226" s="37">
        <v>7.7039073790578199</v>
      </c>
      <c r="K226" s="37">
        <v>12.6523202009784</v>
      </c>
      <c r="M226" s="33" t="s">
        <v>253</v>
      </c>
      <c r="N226" s="43">
        <v>7.4817556179198803</v>
      </c>
      <c r="O226" s="43">
        <v>12.194070337204501</v>
      </c>
      <c r="Q226" s="33" t="s">
        <v>253</v>
      </c>
      <c r="R226" s="43">
        <v>7.12039215573117</v>
      </c>
      <c r="S226" s="43">
        <v>11.778046335464699</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9.3130419105181002</v>
      </c>
      <c r="AE226">
        <f t="shared" si="31"/>
        <v>9.3394131566493108</v>
      </c>
      <c r="AF226">
        <f t="shared" si="32"/>
        <v>9.5549582385864404</v>
      </c>
      <c r="AG226">
        <f t="shared" si="33"/>
        <v>9.5028483020051393</v>
      </c>
      <c r="AI226">
        <f t="shared" si="34"/>
        <v>8.9430158395930892</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16.7396655345437</v>
      </c>
      <c r="AS226">
        <f t="shared" si="36"/>
        <v>16.695621153490301</v>
      </c>
      <c r="AT226">
        <f t="shared" si="37"/>
        <v>16.851432267241499</v>
      </c>
      <c r="AU226">
        <f t="shared" si="38"/>
        <v>16.655335952368599</v>
      </c>
      <c r="AW226">
        <f t="shared" si="39"/>
        <v>14.9902454039565</v>
      </c>
    </row>
    <row r="227" spans="1:49" x14ac:dyDescent="0.3">
      <c r="A227" s="33" t="s">
        <v>284</v>
      </c>
      <c r="B227" s="37">
        <v>6.9566841112645204</v>
      </c>
      <c r="C227" s="37">
        <v>10.039855912638799</v>
      </c>
      <c r="E227" s="33" t="s">
        <v>284</v>
      </c>
      <c r="F227" s="43">
        <v>6.9007243357856103</v>
      </c>
      <c r="G227" s="43">
        <v>10.3144954771264</v>
      </c>
      <c r="I227" s="33" t="s">
        <v>284</v>
      </c>
      <c r="J227" s="37">
        <v>6.9957628774595104</v>
      </c>
      <c r="K227" s="37">
        <v>11.144558390202899</v>
      </c>
      <c r="M227" s="33" t="s">
        <v>284</v>
      </c>
      <c r="N227" s="43">
        <v>6.9255456476302903</v>
      </c>
      <c r="O227" s="43">
        <v>9.6320435837160794</v>
      </c>
      <c r="Q227" s="33" t="s">
        <v>284</v>
      </c>
      <c r="R227" s="43">
        <v>6.5787285348551698</v>
      </c>
      <c r="S227" s="43">
        <v>9.1361890635354204</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13.7386343644511</v>
      </c>
      <c r="AE227">
        <f t="shared" si="31"/>
        <v>14.178295281853501</v>
      </c>
      <c r="AF227">
        <f t="shared" si="32"/>
        <v>14.4087790003032</v>
      </c>
      <c r="AG227">
        <f t="shared" si="33"/>
        <v>13.232024742063301</v>
      </c>
      <c r="AI227">
        <f t="shared" si="34"/>
        <v>12.281173553399601</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51.714799662210702</v>
      </c>
      <c r="AS227">
        <f t="shared" si="36"/>
        <v>51.731035777501901</v>
      </c>
      <c r="AT227">
        <f t="shared" si="37"/>
        <v>52.0525890164324</v>
      </c>
      <c r="AU227">
        <f t="shared" si="38"/>
        <v>51.803764028804999</v>
      </c>
      <c r="AW227">
        <f t="shared" si="39"/>
        <v>45.288865941023801</v>
      </c>
    </row>
    <row r="228" spans="1:49" x14ac:dyDescent="0.3">
      <c r="A228" s="33" t="s">
        <v>292</v>
      </c>
      <c r="B228" s="37">
        <v>7.4994553906753403</v>
      </c>
      <c r="C228" s="37">
        <v>16.448244019631801</v>
      </c>
      <c r="E228" s="33" t="s">
        <v>292</v>
      </c>
      <c r="F228" s="43">
        <v>7.4846908858538104</v>
      </c>
      <c r="G228" s="43">
        <v>16.4661786279975</v>
      </c>
      <c r="I228" s="33" t="s">
        <v>292</v>
      </c>
      <c r="J228" s="37">
        <v>7.5835103778641102</v>
      </c>
      <c r="K228" s="37">
        <v>16.610240934831602</v>
      </c>
      <c r="M228" s="33" t="s">
        <v>292</v>
      </c>
      <c r="N228" s="43">
        <v>7.35082358464898</v>
      </c>
      <c r="O228" s="43">
        <v>16.8837801458663</v>
      </c>
      <c r="Q228" s="33" t="s">
        <v>292</v>
      </c>
      <c r="R228" s="43">
        <v>7.1214230037953197</v>
      </c>
      <c r="S228" s="43">
        <v>16.641529660509299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13.3701978342323</v>
      </c>
      <c r="AE228">
        <f t="shared" si="31"/>
        <v>13.3829035082423</v>
      </c>
      <c r="AF228">
        <f t="shared" si="32"/>
        <v>13.8356043007356</v>
      </c>
      <c r="AG228">
        <f t="shared" si="33"/>
        <v>12.444364451311101</v>
      </c>
      <c r="AI228">
        <f t="shared" si="34"/>
        <v>11.626410775615801</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29.522829088816898</v>
      </c>
      <c r="AS228">
        <f t="shared" si="36"/>
        <v>29.4957007074239</v>
      </c>
      <c r="AT228">
        <f t="shared" si="37"/>
        <v>29.286986345963701</v>
      </c>
      <c r="AU228">
        <f t="shared" si="38"/>
        <v>28.9558826040174</v>
      </c>
      <c r="AW228">
        <f t="shared" si="39"/>
        <v>28.561189917763301</v>
      </c>
    </row>
    <row r="229" spans="1:49" x14ac:dyDescent="0.3">
      <c r="A229" s="33" t="s">
        <v>306</v>
      </c>
      <c r="B229" s="37">
        <v>7.0339558524704104</v>
      </c>
      <c r="C229" s="37">
        <v>9.0342143175175593</v>
      </c>
      <c r="E229" s="33" t="s">
        <v>306</v>
      </c>
      <c r="F229" s="43">
        <v>6.9753970507513499</v>
      </c>
      <c r="G229" s="43">
        <v>9.0487721683024596</v>
      </c>
      <c r="I229" s="33" t="s">
        <v>306</v>
      </c>
      <c r="J229" s="37">
        <v>7.1452028634525098</v>
      </c>
      <c r="K229" s="37">
        <v>9.0983463859839908</v>
      </c>
      <c r="M229" s="33" t="s">
        <v>306</v>
      </c>
      <c r="N229" s="43">
        <v>6.9099430562254902</v>
      </c>
      <c r="O229" s="43">
        <v>8.9205542985436299</v>
      </c>
      <c r="Q229" s="33" t="s">
        <v>306</v>
      </c>
      <c r="R229" s="43">
        <v>6.7357048951551501</v>
      </c>
      <c r="S229" s="43">
        <v>8.7964300444867405</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15.1256302089042</v>
      </c>
      <c r="AE229">
        <f t="shared" si="31"/>
        <v>15.272365627649901</v>
      </c>
      <c r="AF229">
        <f t="shared" si="32"/>
        <v>14.152508034336201</v>
      </c>
      <c r="AG229">
        <f t="shared" si="33"/>
        <v>13.9426858017681</v>
      </c>
      <c r="AI229">
        <f t="shared" si="34"/>
        <v>12.720287814278599</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58.656226145870797</v>
      </c>
      <c r="AS229">
        <f t="shared" si="36"/>
        <v>51.990155100570298</v>
      </c>
      <c r="AT229">
        <f t="shared" si="37"/>
        <v>58.728065546414797</v>
      </c>
      <c r="AU229">
        <f t="shared" si="38"/>
        <v>57.378794459455399</v>
      </c>
      <c r="AW229">
        <f t="shared" si="39"/>
        <v>59.108717443712699</v>
      </c>
    </row>
    <row r="230" spans="1:49" x14ac:dyDescent="0.3">
      <c r="A230" s="33" t="s">
        <v>823</v>
      </c>
      <c r="B230" s="37">
        <v>8.5528650524192606</v>
      </c>
      <c r="C230" s="37">
        <v>19.6278347667836</v>
      </c>
      <c r="E230" s="33" t="s">
        <v>823</v>
      </c>
      <c r="F230" s="43">
        <v>8.4812540585640495</v>
      </c>
      <c r="G230" s="43">
        <v>20.624137435842499</v>
      </c>
      <c r="I230" s="33" t="s">
        <v>823</v>
      </c>
      <c r="J230" s="37">
        <v>8.6029883248301093</v>
      </c>
      <c r="K230" s="37">
        <v>22.001904272730801</v>
      </c>
      <c r="M230" s="33" t="s">
        <v>823</v>
      </c>
      <c r="N230" s="43">
        <v>8.2056275760419393</v>
      </c>
      <c r="O230" s="43">
        <v>18.798776155319199</v>
      </c>
      <c r="Q230" s="33" t="s">
        <v>823</v>
      </c>
      <c r="R230" s="43">
        <v>7.9623910948441301</v>
      </c>
      <c r="S230" s="43">
        <v>18.154321846987401</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13.3009211988552</v>
      </c>
      <c r="AE230">
        <f t="shared" si="31"/>
        <v>14.2232453249141</v>
      </c>
      <c r="AF230">
        <f t="shared" si="32"/>
        <v>13.5377177760846</v>
      </c>
      <c r="AG230">
        <f t="shared" si="33"/>
        <v>14.0831216480469</v>
      </c>
      <c r="AI230">
        <f t="shared" si="34"/>
        <v>13.224671087395601</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13.421220371106999</v>
      </c>
      <c r="AS230">
        <f t="shared" si="36"/>
        <v>13.9649578432425</v>
      </c>
      <c r="AT230">
        <f t="shared" si="37"/>
        <v>13.4632402719274</v>
      </c>
      <c r="AU230">
        <f t="shared" si="38"/>
        <v>13.634230729447699</v>
      </c>
      <c r="AW230">
        <f t="shared" si="39"/>
        <v>12.628841188951601</v>
      </c>
    </row>
    <row r="231" spans="1:49" x14ac:dyDescent="0.3">
      <c r="A231" s="33" t="s">
        <v>16</v>
      </c>
      <c r="B231" s="37">
        <v>9.0602253272772497</v>
      </c>
      <c r="C231" s="37">
        <v>17.564083775829399</v>
      </c>
      <c r="E231" s="33" t="s">
        <v>16</v>
      </c>
      <c r="F231" s="43">
        <v>8.6881553527842001</v>
      </c>
      <c r="G231" s="43">
        <v>21.272505316810999</v>
      </c>
      <c r="I231" s="33" t="s">
        <v>16</v>
      </c>
      <c r="J231" s="37">
        <v>8.5933364387282793</v>
      </c>
      <c r="K231" s="37">
        <v>21.3298853797947</v>
      </c>
      <c r="M231" s="33" t="s">
        <v>16</v>
      </c>
      <c r="N231" s="43">
        <v>8.1900139582841902</v>
      </c>
      <c r="O231" s="43">
        <v>17.334926837100902</v>
      </c>
      <c r="Q231" s="33" t="s">
        <v>16</v>
      </c>
      <c r="R231" s="43">
        <v>7.9328129334724</v>
      </c>
      <c r="S231" s="43">
        <v>16.684623257857201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13.707478361049899</v>
      </c>
      <c r="AE231">
        <f t="shared" si="31"/>
        <v>13.579123533187399</v>
      </c>
      <c r="AF231">
        <f t="shared" si="32"/>
        <v>13.873813962373699</v>
      </c>
      <c r="AG231">
        <f t="shared" si="33"/>
        <v>12.0787086679833</v>
      </c>
      <c r="AI231">
        <f t="shared" si="34"/>
        <v>11.443217553292801</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56.691819950814399</v>
      </c>
      <c r="AS231">
        <f t="shared" si="36"/>
        <v>57.4408927277481</v>
      </c>
      <c r="AT231">
        <f t="shared" si="37"/>
        <v>57.391652806661703</v>
      </c>
      <c r="AU231">
        <f t="shared" si="38"/>
        <v>57.577925314345002</v>
      </c>
      <c r="AW231">
        <f t="shared" si="39"/>
        <v>60.141975556603001</v>
      </c>
    </row>
    <row r="232" spans="1:49" x14ac:dyDescent="0.3">
      <c r="A232" s="33" t="s">
        <v>18</v>
      </c>
      <c r="B232" s="37">
        <v>8.2970911283423892</v>
      </c>
      <c r="C232" s="37">
        <v>31.120380505462101</v>
      </c>
      <c r="E232" s="33" t="s">
        <v>18</v>
      </c>
      <c r="F232" s="43">
        <v>8.2600524900511196</v>
      </c>
      <c r="G232" s="43">
        <v>31.235641228594801</v>
      </c>
      <c r="I232" s="33" t="s">
        <v>18</v>
      </c>
      <c r="J232" s="37">
        <v>8.24521200570193</v>
      </c>
      <c r="K232" s="37">
        <v>31.364544625501299</v>
      </c>
      <c r="M232" s="33" t="s">
        <v>18</v>
      </c>
      <c r="N232" s="43">
        <v>7.89735185225436</v>
      </c>
      <c r="O232" s="43">
        <v>29.0566034999412</v>
      </c>
      <c r="Q232" s="33" t="s">
        <v>18</v>
      </c>
      <c r="R232" s="43">
        <v>7.6110796306015898</v>
      </c>
      <c r="S232" s="43">
        <v>31.0292160353229</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12.1029164170365</v>
      </c>
      <c r="AE232">
        <f t="shared" si="31"/>
        <v>12.0598189956014</v>
      </c>
      <c r="AF232">
        <f t="shared" si="32"/>
        <v>12.3116626347531</v>
      </c>
      <c r="AG232">
        <f t="shared" si="33"/>
        <v>11.109469318319</v>
      </c>
      <c r="AI232">
        <f t="shared" si="34"/>
        <v>11.3947545979122</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37.591289852528099</v>
      </c>
      <c r="AS232">
        <f t="shared" si="36"/>
        <v>37.6091378979472</v>
      </c>
      <c r="AT232">
        <f t="shared" si="37"/>
        <v>37.978401572732899</v>
      </c>
      <c r="AU232">
        <f t="shared" si="38"/>
        <v>35.768429635237197</v>
      </c>
      <c r="AW232">
        <f t="shared" si="39"/>
        <v>34.789910374715198</v>
      </c>
    </row>
    <row r="233" spans="1:49" x14ac:dyDescent="0.3">
      <c r="A233" s="33" t="s">
        <v>28</v>
      </c>
      <c r="B233" s="37">
        <v>9.0710830813262895</v>
      </c>
      <c r="C233" s="37">
        <v>24.475108518845602</v>
      </c>
      <c r="E233" s="33" t="s">
        <v>28</v>
      </c>
      <c r="F233" s="43">
        <v>9.10379314617043</v>
      </c>
      <c r="G233" s="43">
        <v>26.470533226746099</v>
      </c>
      <c r="I233" s="33" t="s">
        <v>28</v>
      </c>
      <c r="J233" s="37">
        <v>9.2024301879641595</v>
      </c>
      <c r="K233" s="37">
        <v>27.335572634774302</v>
      </c>
      <c r="M233" s="33" t="s">
        <v>28</v>
      </c>
      <c r="N233" s="43">
        <v>8.8683696012992197</v>
      </c>
      <c r="O233" s="43">
        <v>27.471160334102901</v>
      </c>
      <c r="Q233" s="33" t="s">
        <v>28</v>
      </c>
      <c r="R233" s="43">
        <v>8.6826842147693792</v>
      </c>
      <c r="S233" s="43">
        <v>27.115534020158201</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12.798204163200699</v>
      </c>
      <c r="AE233">
        <f t="shared" si="31"/>
        <v>13.348148850078401</v>
      </c>
      <c r="AF233">
        <f t="shared" si="32"/>
        <v>14.714596473503001</v>
      </c>
      <c r="AG233">
        <f t="shared" si="33"/>
        <v>12.5174723318093</v>
      </c>
      <c r="AI233">
        <f t="shared" si="34"/>
        <v>12.3185012798348</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66.989798320003203</v>
      </c>
      <c r="AS233">
        <f t="shared" si="36"/>
        <v>63.6884860222412</v>
      </c>
      <c r="AT233">
        <f t="shared" si="37"/>
        <v>66.164197372192106</v>
      </c>
      <c r="AU233">
        <f t="shared" si="38"/>
        <v>62.968065905465302</v>
      </c>
      <c r="AW233">
        <f t="shared" si="39"/>
        <v>63.0644601791588</v>
      </c>
    </row>
    <row r="234" spans="1:49" x14ac:dyDescent="0.3">
      <c r="A234" s="33" t="s">
        <v>41</v>
      </c>
      <c r="B234" s="37">
        <v>7.7836580734638501</v>
      </c>
      <c r="C234" s="37">
        <v>15.090083242977499</v>
      </c>
      <c r="E234" s="33" t="s">
        <v>41</v>
      </c>
      <c r="F234" s="43">
        <v>7.8169365640778699</v>
      </c>
      <c r="G234" s="43">
        <v>15.0038544006433</v>
      </c>
      <c r="I234" s="33" t="s">
        <v>41</v>
      </c>
      <c r="J234" s="37">
        <v>7.9048645706904797</v>
      </c>
      <c r="K234" s="37">
        <v>16.1471305286369</v>
      </c>
      <c r="M234" s="33" t="s">
        <v>41</v>
      </c>
      <c r="N234" s="43">
        <v>7.7766035769599702</v>
      </c>
      <c r="O234" s="43">
        <v>15.1006147406785</v>
      </c>
      <c r="Q234" s="33" t="s">
        <v>41</v>
      </c>
      <c r="R234" s="43">
        <v>7.5261371989424202</v>
      </c>
      <c r="S234" s="43">
        <v>14.5964986485672</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10.653781955604099</v>
      </c>
      <c r="AE234">
        <f t="shared" si="31"/>
        <v>10.3373739312115</v>
      </c>
      <c r="AF234">
        <f t="shared" si="32"/>
        <v>10.4130153708959</v>
      </c>
      <c r="AG234">
        <f t="shared" si="33"/>
        <v>9.8263049702741601</v>
      </c>
      <c r="AI234">
        <f t="shared" si="34"/>
        <v>10.124657488144599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19.763652766270798</v>
      </c>
      <c r="AS234">
        <f t="shared" si="36"/>
        <v>20.602127294243601</v>
      </c>
      <c r="AT234">
        <f t="shared" si="37"/>
        <v>20.321879708809</v>
      </c>
      <c r="AU234">
        <f t="shared" si="38"/>
        <v>20.3491712689259</v>
      </c>
      <c r="AW234">
        <f t="shared" si="39"/>
        <v>19.922514378541099</v>
      </c>
    </row>
    <row r="235" spans="1:49" x14ac:dyDescent="0.3">
      <c r="A235" s="33" t="s">
        <v>46</v>
      </c>
      <c r="B235" s="37">
        <v>9.1575481550187696</v>
      </c>
      <c r="C235" s="37">
        <v>23.3671426773913</v>
      </c>
      <c r="E235" s="33" t="s">
        <v>46</v>
      </c>
      <c r="F235" s="43">
        <v>9.0425384707732892</v>
      </c>
      <c r="G235" s="43">
        <v>23.335759218658598</v>
      </c>
      <c r="I235" s="33" t="s">
        <v>46</v>
      </c>
      <c r="J235" s="37">
        <v>9.2223812188635002</v>
      </c>
      <c r="K235" s="37">
        <v>23.4712995336278</v>
      </c>
      <c r="M235" s="33" t="s">
        <v>46</v>
      </c>
      <c r="N235" s="43">
        <v>8.8778828524564499</v>
      </c>
      <c r="O235" s="43">
        <v>19.7122925799836</v>
      </c>
      <c r="Q235" s="33" t="s">
        <v>46</v>
      </c>
      <c r="R235" s="43">
        <v>8.4746421140175094</v>
      </c>
      <c r="S235" s="43">
        <v>18.558241841087799</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11.4485212226201</v>
      </c>
      <c r="AE235">
        <f t="shared" si="31"/>
        <v>11.5170919202062</v>
      </c>
      <c r="AF235">
        <f t="shared" si="32"/>
        <v>11.713509904195501</v>
      </c>
      <c r="AG235">
        <f t="shared" si="33"/>
        <v>10.7761146361384</v>
      </c>
      <c r="AI235">
        <f t="shared" si="34"/>
        <v>11.230031075095001</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74.9710905289176</v>
      </c>
      <c r="AS235">
        <f t="shared" si="36"/>
        <v>74.877000136870905</v>
      </c>
      <c r="AT235">
        <f t="shared" si="37"/>
        <v>82.857148579799102</v>
      </c>
      <c r="AU235">
        <f t="shared" si="38"/>
        <v>72.275757273696499</v>
      </c>
      <c r="AW235">
        <f t="shared" si="39"/>
        <v>67.1672142633943</v>
      </c>
    </row>
    <row r="236" spans="1:49" x14ac:dyDescent="0.3">
      <c r="A236" s="33" t="s">
        <v>79</v>
      </c>
      <c r="B236" s="37">
        <v>9.2269955147050595</v>
      </c>
      <c r="C236" s="37">
        <v>19.337119317937901</v>
      </c>
      <c r="E236" s="33" t="s">
        <v>79</v>
      </c>
      <c r="F236" s="43">
        <v>9.0563390593381605</v>
      </c>
      <c r="G236" s="43">
        <v>19.275362446535802</v>
      </c>
      <c r="I236" s="33" t="s">
        <v>79</v>
      </c>
      <c r="J236" s="37">
        <v>9.2151158753255</v>
      </c>
      <c r="K236" s="37">
        <v>19.225174454418799</v>
      </c>
      <c r="M236" s="33" t="s">
        <v>79</v>
      </c>
      <c r="N236" s="43">
        <v>8.6089801929325294</v>
      </c>
      <c r="O236" s="43">
        <v>18.8522277612579</v>
      </c>
      <c r="Q236" s="33" t="s">
        <v>79</v>
      </c>
      <c r="R236" s="43">
        <v>8.5835487810713698</v>
      </c>
      <c r="S236" s="43">
        <v>18.8461702712065</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10.2984571765666</v>
      </c>
      <c r="AE236">
        <f t="shared" si="31"/>
        <v>10.324586795608001</v>
      </c>
      <c r="AF236">
        <f t="shared" si="32"/>
        <v>11.4024588734526</v>
      </c>
      <c r="AG236">
        <f t="shared" si="33"/>
        <v>9.8429043376681093</v>
      </c>
      <c r="AI236">
        <f t="shared" si="34"/>
        <v>9.3458758963245501</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18.0655346890107</v>
      </c>
      <c r="AS236">
        <f t="shared" si="36"/>
        <v>17.145023484286401</v>
      </c>
      <c r="AT236">
        <f t="shared" si="37"/>
        <v>17.462805247875799</v>
      </c>
      <c r="AU236">
        <f t="shared" si="38"/>
        <v>17.607533292726298</v>
      </c>
      <c r="AW236">
        <f t="shared" si="39"/>
        <v>16.8004053331412</v>
      </c>
    </row>
    <row r="237" spans="1:49" x14ac:dyDescent="0.3">
      <c r="A237" s="33" t="s">
        <v>89</v>
      </c>
      <c r="B237" s="37">
        <v>8.2263524978993594</v>
      </c>
      <c r="C237" s="37">
        <v>17.761083201457598</v>
      </c>
      <c r="E237" s="33" t="s">
        <v>89</v>
      </c>
      <c r="F237" s="43">
        <v>8.3533136574175195</v>
      </c>
      <c r="G237" s="43">
        <v>17.778551575880801</v>
      </c>
      <c r="I237" s="33" t="s">
        <v>89</v>
      </c>
      <c r="J237" s="37">
        <v>8.5150449388855805</v>
      </c>
      <c r="K237" s="37">
        <v>17.673872920964001</v>
      </c>
      <c r="M237" s="33" t="s">
        <v>89</v>
      </c>
      <c r="N237" s="43">
        <v>8.0505898710310095</v>
      </c>
      <c r="O237" s="43">
        <v>17.4790596978103</v>
      </c>
      <c r="Q237" s="33" t="s">
        <v>89</v>
      </c>
      <c r="R237" s="43">
        <v>7.8875054613985203</v>
      </c>
      <c r="S237" s="43">
        <v>18.617864840477498</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10.3992431559687</v>
      </c>
      <c r="AE237">
        <f t="shared" si="31"/>
        <v>10.2022015693112</v>
      </c>
      <c r="AF237">
        <f t="shared" si="32"/>
        <v>10.2883143171229</v>
      </c>
      <c r="AG237">
        <f t="shared" si="33"/>
        <v>10.1658224389449</v>
      </c>
      <c r="AI237">
        <f t="shared" si="34"/>
        <v>9.7768093866681696</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49.0608638254621</v>
      </c>
      <c r="AS237">
        <f t="shared" si="36"/>
        <v>49.065029911550099</v>
      </c>
      <c r="AT237">
        <f t="shared" si="37"/>
        <v>48.3876316613771</v>
      </c>
      <c r="AU237">
        <f t="shared" si="38"/>
        <v>48.136195885495603</v>
      </c>
      <c r="AW237">
        <f t="shared" si="39"/>
        <v>46.842681515239903</v>
      </c>
    </row>
    <row r="238" spans="1:49" x14ac:dyDescent="0.3">
      <c r="A238" s="33" t="s">
        <v>102</v>
      </c>
      <c r="B238" s="37">
        <v>8.5240292130604303</v>
      </c>
      <c r="C238" s="37">
        <v>25.680502021689499</v>
      </c>
      <c r="E238" s="33" t="s">
        <v>102</v>
      </c>
      <c r="F238" s="43">
        <v>8.4671945267375701</v>
      </c>
      <c r="G238" s="43">
        <v>34.851104038758201</v>
      </c>
      <c r="I238" s="33" t="s">
        <v>102</v>
      </c>
      <c r="J238" s="37">
        <v>8.7479476806537306</v>
      </c>
      <c r="K238" s="37">
        <v>25.769015054011401</v>
      </c>
      <c r="M238" s="33" t="s">
        <v>102</v>
      </c>
      <c r="N238" s="43">
        <v>8.2371321397509796</v>
      </c>
      <c r="O238" s="43">
        <v>17.206143016693801</v>
      </c>
      <c r="Q238" s="33" t="s">
        <v>102</v>
      </c>
      <c r="R238" s="43">
        <v>7.8099341675099403</v>
      </c>
      <c r="S238" s="43">
        <v>17.631755163430299</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12.3775414509865</v>
      </c>
      <c r="AE238">
        <f t="shared" si="31"/>
        <v>12.388793730979399</v>
      </c>
      <c r="AF238">
        <f t="shared" si="32"/>
        <v>12.722672454463201</v>
      </c>
      <c r="AG238">
        <f t="shared" si="33"/>
        <v>11.986020535416399</v>
      </c>
      <c r="AI238">
        <f t="shared" si="34"/>
        <v>11.113365946251401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25.2141192158122</v>
      </c>
      <c r="AS238">
        <f t="shared" si="36"/>
        <v>25.283321706364699</v>
      </c>
      <c r="AT238">
        <f t="shared" si="37"/>
        <v>25.3402466292303</v>
      </c>
      <c r="AU238">
        <f t="shared" si="38"/>
        <v>25.089158570728198</v>
      </c>
      <c r="AW238">
        <f t="shared" si="39"/>
        <v>24.984392057585701</v>
      </c>
    </row>
    <row r="239" spans="1:49" x14ac:dyDescent="0.3">
      <c r="A239" s="33" t="s">
        <v>118</v>
      </c>
      <c r="B239" s="37">
        <v>8.59934642019895</v>
      </c>
      <c r="C239" s="37">
        <v>18.671138488227601</v>
      </c>
      <c r="E239" s="33" t="s">
        <v>118</v>
      </c>
      <c r="F239" s="43">
        <v>8.5893059755533994</v>
      </c>
      <c r="G239" s="43">
        <v>17.5398118178895</v>
      </c>
      <c r="I239" s="33" t="s">
        <v>118</v>
      </c>
      <c r="J239" s="37">
        <v>8.6299781271730005</v>
      </c>
      <c r="K239" s="37">
        <v>23.772726045559001</v>
      </c>
      <c r="M239" s="33" t="s">
        <v>118</v>
      </c>
      <c r="N239" s="43">
        <v>8.1942719646308895</v>
      </c>
      <c r="O239" s="43">
        <v>16.787061286446399</v>
      </c>
      <c r="Q239" s="33" t="s">
        <v>118</v>
      </c>
      <c r="R239" s="43">
        <v>7.9142698228999198</v>
      </c>
      <c r="S239" s="43">
        <v>16.480559228089401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14.1876315042224</v>
      </c>
      <c r="AE239">
        <f t="shared" si="31"/>
        <v>14.0089217238756</v>
      </c>
      <c r="AF239">
        <f t="shared" si="32"/>
        <v>13.984014459651499</v>
      </c>
      <c r="AG239">
        <f t="shared" si="33"/>
        <v>12.2810245050005</v>
      </c>
      <c r="AI239">
        <f t="shared" si="34"/>
        <v>12.4699521628549</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34.285478686677102</v>
      </c>
      <c r="AS239">
        <f t="shared" si="36"/>
        <v>33.612867075220699</v>
      </c>
      <c r="AT239">
        <f t="shared" si="37"/>
        <v>33.588209354462698</v>
      </c>
      <c r="AU239">
        <f t="shared" si="38"/>
        <v>33.670892259008298</v>
      </c>
      <c r="AW239">
        <f t="shared" si="39"/>
        <v>33.296635931207803</v>
      </c>
    </row>
    <row r="240" spans="1:49" x14ac:dyDescent="0.3">
      <c r="A240" s="33" t="s">
        <v>128</v>
      </c>
      <c r="B240" s="37">
        <v>8.5836231923363098</v>
      </c>
      <c r="C240" s="37">
        <v>16.549383371957301</v>
      </c>
      <c r="E240" s="33" t="s">
        <v>128</v>
      </c>
      <c r="F240" s="43">
        <v>8.6372382551693399</v>
      </c>
      <c r="G240" s="43">
        <v>17.154975942764001</v>
      </c>
      <c r="I240" s="33" t="s">
        <v>128</v>
      </c>
      <c r="J240" s="37">
        <v>8.5312412876489105</v>
      </c>
      <c r="K240" s="37">
        <v>17.616261562641</v>
      </c>
      <c r="M240" s="33" t="s">
        <v>128</v>
      </c>
      <c r="N240" s="43">
        <v>8.2628994681705699</v>
      </c>
      <c r="O240" s="43">
        <v>18.919873355297401</v>
      </c>
      <c r="Q240" s="33" t="s">
        <v>128</v>
      </c>
      <c r="R240" s="43">
        <v>7.9070401425321801</v>
      </c>
      <c r="S240" s="43">
        <v>17.241083015565199</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11.6372882186326</v>
      </c>
      <c r="AE240">
        <f t="shared" si="31"/>
        <v>12.095181218702001</v>
      </c>
      <c r="AF240">
        <f t="shared" si="32"/>
        <v>12.1200455168281</v>
      </c>
      <c r="AG240">
        <f t="shared" si="33"/>
        <v>11.315862902268799</v>
      </c>
      <c r="AI240">
        <f t="shared" si="34"/>
        <v>11.4872092487639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86.502862796548598</v>
      </c>
      <c r="AS240">
        <f t="shared" si="36"/>
        <v>86.590254526749007</v>
      </c>
      <c r="AT240">
        <f t="shared" si="37"/>
        <v>87.042477494103196</v>
      </c>
      <c r="AU240">
        <f t="shared" si="38"/>
        <v>87.190527086233899</v>
      </c>
      <c r="AW240">
        <f t="shared" si="39"/>
        <v>76.620251640066201</v>
      </c>
    </row>
    <row r="241" spans="1:49" x14ac:dyDescent="0.3">
      <c r="A241" s="33" t="s">
        <v>133</v>
      </c>
      <c r="B241" s="37">
        <v>9.3095698483480298</v>
      </c>
      <c r="C241" s="37">
        <v>20.676694109385299</v>
      </c>
      <c r="E241" s="33" t="s">
        <v>133</v>
      </c>
      <c r="F241" s="43">
        <v>9.2775440512274905</v>
      </c>
      <c r="G241" s="43">
        <v>20.624977510863701</v>
      </c>
      <c r="I241" s="33" t="s">
        <v>133</v>
      </c>
      <c r="J241" s="37">
        <v>9.4964797568631791</v>
      </c>
      <c r="K241" s="37">
        <v>23.569418358532399</v>
      </c>
      <c r="M241" s="33" t="s">
        <v>133</v>
      </c>
      <c r="N241" s="43">
        <v>8.9592448029483194</v>
      </c>
      <c r="O241" s="43">
        <v>20.314464426366001</v>
      </c>
      <c r="Q241" s="33" t="s">
        <v>133</v>
      </c>
      <c r="R241" s="43">
        <v>8.6247397858005606</v>
      </c>
      <c r="S241" s="43">
        <v>19.849900401665099</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13.346077024036401</v>
      </c>
      <c r="AE241">
        <f t="shared" si="31"/>
        <v>12.495174630525501</v>
      </c>
      <c r="AF241">
        <f t="shared" si="32"/>
        <v>13.4041245105537</v>
      </c>
      <c r="AG241">
        <f t="shared" si="33"/>
        <v>12.1959162331889</v>
      </c>
      <c r="AI241">
        <f t="shared" si="34"/>
        <v>11.5923277473052</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66.221260179772202</v>
      </c>
      <c r="AS241">
        <f t="shared" si="36"/>
        <v>66.384622744023403</v>
      </c>
      <c r="AT241">
        <f t="shared" si="37"/>
        <v>66.254482260407002</v>
      </c>
      <c r="AU241">
        <f t="shared" si="38"/>
        <v>26.891920804664899</v>
      </c>
      <c r="AW241">
        <f t="shared" si="39"/>
        <v>26.5179187175534</v>
      </c>
    </row>
    <row r="242" spans="1:49" x14ac:dyDescent="0.3">
      <c r="A242" s="33" t="s">
        <v>137</v>
      </c>
      <c r="B242" s="37">
        <v>8.7682767314234091</v>
      </c>
      <c r="C242" s="37">
        <v>19.7158603376499</v>
      </c>
      <c r="E242" s="33" t="s">
        <v>137</v>
      </c>
      <c r="F242" s="43">
        <v>8.4568034997564894</v>
      </c>
      <c r="G242" s="43">
        <v>18.4045616675178</v>
      </c>
      <c r="I242" s="33" t="s">
        <v>137</v>
      </c>
      <c r="J242" s="37">
        <v>8.7903140204137795</v>
      </c>
      <c r="K242" s="37">
        <v>18.2773067780149</v>
      </c>
      <c r="M242" s="33" t="s">
        <v>137</v>
      </c>
      <c r="N242" s="43">
        <v>8.31978703340652</v>
      </c>
      <c r="O242" s="43">
        <v>17.856808041124001</v>
      </c>
      <c r="Q242" s="33" t="s">
        <v>137</v>
      </c>
      <c r="R242" s="43">
        <v>8.27911702740405</v>
      </c>
      <c r="S242" s="43">
        <v>15.9413162859287</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12.5705497224511</v>
      </c>
      <c r="AE242">
        <f t="shared" si="31"/>
        <v>12.140229600644499</v>
      </c>
      <c r="AF242">
        <f t="shared" si="32"/>
        <v>12.250320521728</v>
      </c>
      <c r="AG242">
        <f t="shared" si="33"/>
        <v>10.4997537831398</v>
      </c>
      <c r="AI242">
        <f t="shared" si="34"/>
        <v>10.102305087106799</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25.2837943885302</v>
      </c>
      <c r="AS242">
        <f t="shared" si="36"/>
        <v>25.3202019297112</v>
      </c>
      <c r="AT242">
        <f t="shared" si="37"/>
        <v>25.7943352035253</v>
      </c>
      <c r="AU242">
        <f t="shared" si="38"/>
        <v>25.753459343842199</v>
      </c>
      <c r="AW242">
        <f t="shared" si="39"/>
        <v>24.001672134720899</v>
      </c>
    </row>
    <row r="243" spans="1:49" x14ac:dyDescent="0.3">
      <c r="A243" s="33" t="s">
        <v>140</v>
      </c>
      <c r="B243" s="37">
        <v>8.3063097055472994</v>
      </c>
      <c r="C243" s="37">
        <v>12.912460033459499</v>
      </c>
      <c r="E243" s="33" t="s">
        <v>140</v>
      </c>
      <c r="F243" s="43">
        <v>8.2078525877144006</v>
      </c>
      <c r="G243" s="43">
        <v>12.9115689000581</v>
      </c>
      <c r="I243" s="33" t="s">
        <v>140</v>
      </c>
      <c r="J243" s="37">
        <v>8.2531711430387595</v>
      </c>
      <c r="K243" s="37">
        <v>15.189169801180601</v>
      </c>
      <c r="M243" s="33" t="s">
        <v>140</v>
      </c>
      <c r="N243" s="43">
        <v>8.0605809394002197</v>
      </c>
      <c r="O243" s="43">
        <v>13.3202328204415</v>
      </c>
      <c r="Q243" s="33" t="s">
        <v>140</v>
      </c>
      <c r="R243" s="43">
        <v>7.7129768344053398</v>
      </c>
      <c r="S243" s="43">
        <v>12.882431273373101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11.2328542134989</v>
      </c>
      <c r="AE243">
        <f t="shared" si="31"/>
        <v>11.2299039864923</v>
      </c>
      <c r="AF243">
        <f t="shared" si="32"/>
        <v>9.9954180029395605</v>
      </c>
      <c r="AG243">
        <f t="shared" si="33"/>
        <v>9.2359421933302208</v>
      </c>
      <c r="AI243">
        <f t="shared" si="34"/>
        <v>9.2295684632718</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104.874228755685</v>
      </c>
      <c r="AS243">
        <f t="shared" si="36"/>
        <v>104.11921126813201</v>
      </c>
      <c r="AT243">
        <f t="shared" si="37"/>
        <v>120</v>
      </c>
      <c r="AU243">
        <f t="shared" si="38"/>
        <v>102.670151461331</v>
      </c>
      <c r="AW243">
        <f t="shared" si="39"/>
        <v>102.08419723990301</v>
      </c>
    </row>
    <row r="244" spans="1:49" x14ac:dyDescent="0.3">
      <c r="A244" s="33" t="s">
        <v>150</v>
      </c>
      <c r="B244" s="37">
        <v>8.2378093932261294</v>
      </c>
      <c r="C244" s="37">
        <v>15.2868728903491</v>
      </c>
      <c r="E244" s="33" t="s">
        <v>150</v>
      </c>
      <c r="F244" s="43">
        <v>8.1152977380780804</v>
      </c>
      <c r="G244" s="43">
        <v>16.265281108102698</v>
      </c>
      <c r="I244" s="33" t="s">
        <v>150</v>
      </c>
      <c r="J244" s="37">
        <v>8.5366918573900303</v>
      </c>
      <c r="K244" s="37">
        <v>14.416980387175601</v>
      </c>
      <c r="M244" s="33" t="s">
        <v>150</v>
      </c>
      <c r="N244" s="43">
        <v>8.0260023186737897</v>
      </c>
      <c r="O244" s="43">
        <v>14.463388548775001</v>
      </c>
      <c r="Q244" s="33" t="s">
        <v>150</v>
      </c>
      <c r="R244" s="43">
        <v>7.9218367685194098</v>
      </c>
      <c r="S244" s="43">
        <v>13.5825455100581</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10.910815877678401</v>
      </c>
      <c r="AE244">
        <f t="shared" si="31"/>
        <v>10.929099090254599</v>
      </c>
      <c r="AF244">
        <f t="shared" si="32"/>
        <v>11.106337645661499</v>
      </c>
      <c r="AG244">
        <f t="shared" si="33"/>
        <v>11.0322628241915</v>
      </c>
      <c r="AI244">
        <f t="shared" si="34"/>
        <v>11.194676853367801</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27.497701212358201</v>
      </c>
      <c r="AS244">
        <f t="shared" si="36"/>
        <v>23.117242951952498</v>
      </c>
      <c r="AT244">
        <f t="shared" si="37"/>
        <v>23.409589315788701</v>
      </c>
      <c r="AU244">
        <f t="shared" si="38"/>
        <v>21.943761171084599</v>
      </c>
      <c r="AW244">
        <f t="shared" si="39"/>
        <v>17.6613812259315</v>
      </c>
    </row>
    <row r="245" spans="1:49" x14ac:dyDescent="0.3">
      <c r="A245" s="33" t="s">
        <v>171</v>
      </c>
      <c r="B245" s="37">
        <v>8.3566680824728508</v>
      </c>
      <c r="C245" s="37">
        <v>13.6929544392121</v>
      </c>
      <c r="E245" s="33" t="s">
        <v>171</v>
      </c>
      <c r="F245" s="43">
        <v>8.43860010265686</v>
      </c>
      <c r="G245" s="43">
        <v>13.7388213790748</v>
      </c>
      <c r="I245" s="33" t="s">
        <v>171</v>
      </c>
      <c r="J245" s="37">
        <v>8.36720923849707</v>
      </c>
      <c r="K245" s="37">
        <v>14.16923574566</v>
      </c>
      <c r="M245" s="33" t="s">
        <v>171</v>
      </c>
      <c r="N245" s="43">
        <v>8.0698995864260308</v>
      </c>
      <c r="O245" s="43">
        <v>13.697525376677399</v>
      </c>
      <c r="Q245" s="33" t="s">
        <v>171</v>
      </c>
      <c r="R245" s="43">
        <v>7.8101910704154802</v>
      </c>
      <c r="S245" s="43">
        <v>13.546968058587099</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10.801694457669999</v>
      </c>
      <c r="AE245">
        <f t="shared" si="31"/>
        <v>10.9944520455323</v>
      </c>
      <c r="AF245">
        <f t="shared" si="32"/>
        <v>10.8899473386204</v>
      </c>
      <c r="AG245">
        <f t="shared" si="33"/>
        <v>10.1371261031318</v>
      </c>
      <c r="AI245">
        <f t="shared" si="34"/>
        <v>9.5862465117302804</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44.860366419785201</v>
      </c>
      <c r="AS245">
        <f t="shared" si="36"/>
        <v>33.634540196799797</v>
      </c>
      <c r="AT245">
        <f t="shared" si="37"/>
        <v>33.874999987335002</v>
      </c>
      <c r="AU245">
        <f t="shared" si="38"/>
        <v>33.360538661857802</v>
      </c>
      <c r="AW245">
        <f t="shared" si="39"/>
        <v>33.250448241190199</v>
      </c>
    </row>
    <row r="246" spans="1:49" x14ac:dyDescent="0.3">
      <c r="A246" s="33" t="s">
        <v>208</v>
      </c>
      <c r="B246" s="37">
        <v>8.2920718642594995</v>
      </c>
      <c r="C246" s="37">
        <v>23.039586605705701</v>
      </c>
      <c r="E246" s="33" t="s">
        <v>208</v>
      </c>
      <c r="F246" s="43">
        <v>8.0552177443538096</v>
      </c>
      <c r="G246" s="43">
        <v>26.734075043016102</v>
      </c>
      <c r="I246" s="33" t="s">
        <v>208</v>
      </c>
      <c r="J246" s="37">
        <v>8.1869936752048105</v>
      </c>
      <c r="K246" s="37">
        <v>31.1028131549308</v>
      </c>
      <c r="M246" s="33" t="s">
        <v>208</v>
      </c>
      <c r="N246" s="43">
        <v>7.7373040704483902</v>
      </c>
      <c r="O246" s="43">
        <v>24.5438043421202</v>
      </c>
      <c r="Q246" s="33" t="s">
        <v>208</v>
      </c>
      <c r="R246" s="43">
        <v>7.6327579366725802</v>
      </c>
      <c r="S246" s="43">
        <v>17.587397180353999</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21.841593633778398</v>
      </c>
      <c r="AE246">
        <f t="shared" si="31"/>
        <v>20.960581151437399</v>
      </c>
      <c r="AF246">
        <f t="shared" si="32"/>
        <v>19.519142499880701</v>
      </c>
      <c r="AG246">
        <f t="shared" si="33"/>
        <v>17.1317136249037</v>
      </c>
      <c r="AI246">
        <f t="shared" si="34"/>
        <v>16.624312538573601</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82.790534652552694</v>
      </c>
      <c r="AS246">
        <f t="shared" si="36"/>
        <v>82.770238661818198</v>
      </c>
      <c r="AT246">
        <f t="shared" si="37"/>
        <v>83.224130664716895</v>
      </c>
      <c r="AU246">
        <f t="shared" si="38"/>
        <v>82.709341174089801</v>
      </c>
      <c r="AW246">
        <f t="shared" si="39"/>
        <v>83.348455949496497</v>
      </c>
    </row>
    <row r="247" spans="1:49" x14ac:dyDescent="0.3">
      <c r="A247" s="33" t="s">
        <v>213</v>
      </c>
      <c r="B247" s="37">
        <v>8.0384638863161992</v>
      </c>
      <c r="C247" s="37">
        <v>16.3995605779531</v>
      </c>
      <c r="E247" s="33" t="s">
        <v>213</v>
      </c>
      <c r="F247" s="43">
        <v>7.8882722230781104</v>
      </c>
      <c r="G247" s="43">
        <v>16.581812237554601</v>
      </c>
      <c r="I247" s="33" t="s">
        <v>213</v>
      </c>
      <c r="J247" s="37">
        <v>8.0450435018169699</v>
      </c>
      <c r="K247" s="37">
        <v>17.592041063516898</v>
      </c>
      <c r="M247" s="33" t="s">
        <v>213</v>
      </c>
      <c r="N247" s="43">
        <v>7.6078143930626201</v>
      </c>
      <c r="O247" s="43">
        <v>17.141729667792401</v>
      </c>
      <c r="Q247" s="33" t="s">
        <v>213</v>
      </c>
      <c r="R247" s="43">
        <v>7.317088180502</v>
      </c>
      <c r="S247" s="43">
        <v>16.387141637552201</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10.8833433398762</v>
      </c>
      <c r="AE247">
        <f t="shared" si="31"/>
        <v>11.1115300109256</v>
      </c>
      <c r="AF247">
        <f t="shared" si="32"/>
        <v>10.775094706368099</v>
      </c>
      <c r="AG247">
        <f t="shared" si="33"/>
        <v>10.2256840440738</v>
      </c>
      <c r="AI247">
        <f t="shared" si="34"/>
        <v>10.343234414403099</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32.362125971320602</v>
      </c>
      <c r="AS247">
        <f t="shared" si="36"/>
        <v>31.1138122307887</v>
      </c>
      <c r="AT247">
        <f t="shared" si="37"/>
        <v>31.411198823042501</v>
      </c>
      <c r="AU247">
        <f t="shared" si="38"/>
        <v>31.4980488330784</v>
      </c>
      <c r="AW247">
        <f t="shared" si="39"/>
        <v>29.909824422274198</v>
      </c>
    </row>
    <row r="248" spans="1:49" x14ac:dyDescent="0.3">
      <c r="A248" s="33" t="s">
        <v>267</v>
      </c>
      <c r="B248" s="37">
        <v>8.4291973924092094</v>
      </c>
      <c r="C248" s="37">
        <v>15.585705054258501</v>
      </c>
      <c r="E248" s="33" t="s">
        <v>267</v>
      </c>
      <c r="F248" s="43">
        <v>8.4808829598540996</v>
      </c>
      <c r="G248" s="43">
        <v>15.588265924671299</v>
      </c>
      <c r="I248" s="33" t="s">
        <v>267</v>
      </c>
      <c r="J248" s="37">
        <v>8.9350687046751904</v>
      </c>
      <c r="K248" s="37">
        <v>15.6501378119401</v>
      </c>
      <c r="M248" s="33" t="s">
        <v>267</v>
      </c>
      <c r="N248" s="43">
        <v>8.1954889501556494</v>
      </c>
      <c r="O248" s="43">
        <v>14.424121815711301</v>
      </c>
      <c r="Q248" s="33" t="s">
        <v>267</v>
      </c>
      <c r="R248" s="43">
        <v>8.0609281086244806</v>
      </c>
      <c r="S248" s="43">
        <v>14.210072850447601</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16.628487984100101</v>
      </c>
      <c r="AE248">
        <f t="shared" si="31"/>
        <v>15.9645777088547</v>
      </c>
      <c r="AF248">
        <f t="shared" si="32"/>
        <v>15.787434907827199</v>
      </c>
      <c r="AG248">
        <f t="shared" si="33"/>
        <v>13.5355715951268</v>
      </c>
      <c r="AI248">
        <f t="shared" si="34"/>
        <v>12.827907754456801</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58.259524569742297</v>
      </c>
      <c r="AS248">
        <f t="shared" si="36"/>
        <v>58.3536135768611</v>
      </c>
      <c r="AT248">
        <f t="shared" si="37"/>
        <v>57.439033996560397</v>
      </c>
      <c r="AU248">
        <f t="shared" si="38"/>
        <v>54.8800149705961</v>
      </c>
      <c r="AW248">
        <f t="shared" si="39"/>
        <v>45.212552806835298</v>
      </c>
    </row>
    <row r="249" spans="1:49" x14ac:dyDescent="0.3">
      <c r="A249" s="33" t="s">
        <v>291</v>
      </c>
      <c r="B249" s="37">
        <v>8.1201491578494291</v>
      </c>
      <c r="C249" s="37">
        <v>15.533711403815699</v>
      </c>
      <c r="E249" s="33" t="s">
        <v>291</v>
      </c>
      <c r="F249" s="43">
        <v>8.0508744330125008</v>
      </c>
      <c r="G249" s="43">
        <v>16.067116847213899</v>
      </c>
      <c r="I249" s="33" t="s">
        <v>291</v>
      </c>
      <c r="J249" s="37">
        <v>7.9375967263480796</v>
      </c>
      <c r="K249" s="37">
        <v>34.920457406551698</v>
      </c>
      <c r="M249" s="33" t="s">
        <v>291</v>
      </c>
      <c r="N249" s="43">
        <v>7.7959650153782798</v>
      </c>
      <c r="O249" s="43">
        <v>16.1539512952805</v>
      </c>
      <c r="Q249" s="33" t="s">
        <v>291</v>
      </c>
      <c r="R249" s="43">
        <v>7.4637460568463299</v>
      </c>
      <c r="S249" s="43">
        <v>15.8568388190074</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11.017720624248</v>
      </c>
      <c r="AE249">
        <f t="shared" si="31"/>
        <v>10.8264372389727</v>
      </c>
      <c r="AF249">
        <f t="shared" si="32"/>
        <v>11.5689897177523</v>
      </c>
      <c r="AG249">
        <f t="shared" si="33"/>
        <v>10.347988375851701</v>
      </c>
      <c r="AI249">
        <f t="shared" si="34"/>
        <v>10.5060967207078</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31.710533701049702</v>
      </c>
      <c r="AS249">
        <f t="shared" si="36"/>
        <v>41.328396441476997</v>
      </c>
      <c r="AT249">
        <f t="shared" si="37"/>
        <v>41.235557524409103</v>
      </c>
      <c r="AU249">
        <f t="shared" si="38"/>
        <v>40.079905071212501</v>
      </c>
      <c r="AW249">
        <f t="shared" si="39"/>
        <v>30.276688539177901</v>
      </c>
    </row>
    <row r="250" spans="1:49" x14ac:dyDescent="0.3">
      <c r="A250" s="33" t="s">
        <v>37</v>
      </c>
      <c r="B250" s="37">
        <v>10.315602281770699</v>
      </c>
      <c r="C250" s="37">
        <v>15.4187897089228</v>
      </c>
      <c r="E250" s="33" t="s">
        <v>37</v>
      </c>
      <c r="F250" s="43">
        <v>10.236570321561199</v>
      </c>
      <c r="G250" s="43">
        <v>15.3713558992971</v>
      </c>
      <c r="I250" s="33" t="s">
        <v>37</v>
      </c>
      <c r="J250" s="37">
        <v>11.2475930873129</v>
      </c>
      <c r="K250" s="37">
        <v>15.588870602439099</v>
      </c>
      <c r="M250" s="33" t="s">
        <v>37</v>
      </c>
      <c r="N250" s="43">
        <v>9.8974138627209793</v>
      </c>
      <c r="O250" s="43">
        <v>14.7865903747697</v>
      </c>
      <c r="Q250" s="33" t="s">
        <v>37</v>
      </c>
      <c r="R250" s="43">
        <v>9.2482581892758304</v>
      </c>
      <c r="S250" s="43">
        <v>14.46875746622</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10.363553598300401</v>
      </c>
      <c r="AE250">
        <f t="shared" si="31"/>
        <v>10.262492085384901</v>
      </c>
      <c r="AF250">
        <f t="shared" si="32"/>
        <v>10.238858495056199</v>
      </c>
      <c r="AG250">
        <f t="shared" si="33"/>
        <v>9.92652727768359</v>
      </c>
      <c r="AI250">
        <f t="shared" si="34"/>
        <v>9.2847683923723494</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16.4026604411319</v>
      </c>
      <c r="AS250">
        <f t="shared" si="36"/>
        <v>16.815401212632999</v>
      </c>
      <c r="AT250">
        <f t="shared" si="37"/>
        <v>20.261029659169601</v>
      </c>
      <c r="AU250">
        <f t="shared" si="38"/>
        <v>15.5091725986725</v>
      </c>
      <c r="AW250">
        <f t="shared" si="39"/>
        <v>16.911460563437899</v>
      </c>
    </row>
    <row r="251" spans="1:49" x14ac:dyDescent="0.3">
      <c r="A251" s="33" t="s">
        <v>43</v>
      </c>
      <c r="B251" s="37">
        <v>8.7092606702871098</v>
      </c>
      <c r="C251" s="37">
        <v>16.845682854389601</v>
      </c>
      <c r="E251" s="33" t="s">
        <v>43</v>
      </c>
      <c r="F251" s="43">
        <v>8.6285656346835999</v>
      </c>
      <c r="G251" s="43">
        <v>16.835386158491701</v>
      </c>
      <c r="I251" s="33" t="s">
        <v>43</v>
      </c>
      <c r="J251" s="37">
        <v>8.6891218994625206</v>
      </c>
      <c r="K251" s="37">
        <v>17.443621489293299</v>
      </c>
      <c r="M251" s="33" t="s">
        <v>43</v>
      </c>
      <c r="N251" s="43">
        <v>8.4049265492486391</v>
      </c>
      <c r="O251" s="43">
        <v>16.730941874074102</v>
      </c>
      <c r="Q251" s="33" t="s">
        <v>43</v>
      </c>
      <c r="R251" s="43">
        <v>8.0838470662710105</v>
      </c>
      <c r="S251" s="43">
        <v>15.857553765994901</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8.7424571356584604</v>
      </c>
      <c r="AE251">
        <f t="shared" si="31"/>
        <v>8.4561434810120009</v>
      </c>
      <c r="AF251">
        <f t="shared" si="32"/>
        <v>8.6778875307048899</v>
      </c>
      <c r="AG251">
        <f t="shared" si="33"/>
        <v>8.5449695287353897</v>
      </c>
      <c r="AI251">
        <f t="shared" si="34"/>
        <v>8.2170559161843393</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13.096108752240299</v>
      </c>
      <c r="AS251">
        <f t="shared" si="36"/>
        <v>13.2639811821054</v>
      </c>
      <c r="AT251">
        <f t="shared" si="37"/>
        <v>13.522006815192601</v>
      </c>
      <c r="AU251">
        <f t="shared" si="38"/>
        <v>13.7122240271552</v>
      </c>
      <c r="AW251">
        <f t="shared" si="39"/>
        <v>10.795239665084599</v>
      </c>
    </row>
    <row r="252" spans="1:49" x14ac:dyDescent="0.3">
      <c r="A252" s="33" t="s">
        <v>144</v>
      </c>
      <c r="B252" s="37">
        <v>11.779277021607699</v>
      </c>
      <c r="C252" s="37">
        <v>41.0763995288779</v>
      </c>
      <c r="E252" s="33" t="s">
        <v>144</v>
      </c>
      <c r="F252" s="43">
        <v>11.2136513504789</v>
      </c>
      <c r="G252" s="43">
        <v>48.090514557484497</v>
      </c>
      <c r="I252" s="33" t="s">
        <v>144</v>
      </c>
      <c r="J252" s="37">
        <v>11.56727994803</v>
      </c>
      <c r="K252" s="37">
        <v>47.624714554987399</v>
      </c>
      <c r="M252" s="33" t="s">
        <v>144</v>
      </c>
      <c r="N252" s="43">
        <v>11.2202370530712</v>
      </c>
      <c r="O252" s="43">
        <v>41.367716408576399</v>
      </c>
      <c r="Q252" s="33" t="s">
        <v>144</v>
      </c>
      <c r="R252" s="43">
        <v>10.7155538073924</v>
      </c>
      <c r="S252" s="43">
        <v>40.942481013004702</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10.7622316012959</v>
      </c>
      <c r="AE252">
        <f t="shared" si="31"/>
        <v>10.877269714757899</v>
      </c>
      <c r="AF252">
        <f t="shared" si="32"/>
        <v>10.8632141018991</v>
      </c>
      <c r="AG252">
        <f t="shared" si="33"/>
        <v>10.6589029323674</v>
      </c>
      <c r="AI252">
        <f t="shared" si="34"/>
        <v>10.290017634259399</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118.70084708783899</v>
      </c>
      <c r="AS252">
        <f t="shared" si="36"/>
        <v>118.71522998955901</v>
      </c>
      <c r="AT252">
        <f t="shared" si="37"/>
        <v>118.725122195974</v>
      </c>
      <c r="AU252">
        <f t="shared" si="38"/>
        <v>118.931977424553</v>
      </c>
      <c r="AW252">
        <f t="shared" si="39"/>
        <v>118.77612317811</v>
      </c>
    </row>
    <row r="253" spans="1:49" x14ac:dyDescent="0.3">
      <c r="A253" s="33" t="s">
        <v>168</v>
      </c>
      <c r="B253" s="37">
        <v>10.9419762325187</v>
      </c>
      <c r="C253" s="37">
        <v>21.019432876560799</v>
      </c>
      <c r="E253" s="33" t="s">
        <v>168</v>
      </c>
      <c r="F253" s="43">
        <v>10.9586152221402</v>
      </c>
      <c r="G253" s="43">
        <v>20.976396577575201</v>
      </c>
      <c r="I253" s="33" t="s">
        <v>168</v>
      </c>
      <c r="J253" s="37">
        <v>11.0605577725447</v>
      </c>
      <c r="K253" s="37">
        <v>22.2154790641133</v>
      </c>
      <c r="M253" s="33" t="s">
        <v>168</v>
      </c>
      <c r="N253" s="43">
        <v>10.662457385786199</v>
      </c>
      <c r="O253" s="43">
        <v>18.8710518042381</v>
      </c>
      <c r="Q253" s="33" t="s">
        <v>168</v>
      </c>
      <c r="R253" s="43">
        <v>10.166226415193201</v>
      </c>
      <c r="S253" s="43">
        <v>17.2360373558821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11.9236116521475</v>
      </c>
      <c r="AE253">
        <f t="shared" si="31"/>
        <v>11.6360755788023</v>
      </c>
      <c r="AF253">
        <f t="shared" si="32"/>
        <v>12.1205324756052</v>
      </c>
      <c r="AG253">
        <f t="shared" si="33"/>
        <v>10.7113102125455</v>
      </c>
      <c r="AI253">
        <f t="shared" si="34"/>
        <v>9.9488724468682701</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48.586492411742597</v>
      </c>
      <c r="AS253">
        <f t="shared" si="36"/>
        <v>53.200280683593498</v>
      </c>
      <c r="AT253">
        <f t="shared" si="37"/>
        <v>48.9028944018674</v>
      </c>
      <c r="AU253">
        <f t="shared" si="38"/>
        <v>49.283688281576303</v>
      </c>
      <c r="AW253">
        <f t="shared" si="39"/>
        <v>48.2775791634689</v>
      </c>
    </row>
    <row r="254" spans="1:49" x14ac:dyDescent="0.3">
      <c r="A254" s="33" t="s">
        <v>176</v>
      </c>
      <c r="B254" s="37">
        <v>9.7148856769139904</v>
      </c>
      <c r="C254" s="37">
        <v>22.0526076294917</v>
      </c>
      <c r="E254" s="33" t="s">
        <v>176</v>
      </c>
      <c r="F254" s="43">
        <v>10.0775397498491</v>
      </c>
      <c r="G254" s="43">
        <v>19.2152552788843</v>
      </c>
      <c r="I254" s="33" t="s">
        <v>176</v>
      </c>
      <c r="J254" s="37">
        <v>10.099376534212601</v>
      </c>
      <c r="K254" s="37">
        <v>19.084444349628399</v>
      </c>
      <c r="M254" s="33" t="s">
        <v>176</v>
      </c>
      <c r="N254" s="43">
        <v>9.6074621889977792</v>
      </c>
      <c r="O254" s="43">
        <v>16.848731910722002</v>
      </c>
      <c r="Q254" s="33" t="s">
        <v>176</v>
      </c>
      <c r="R254" s="43">
        <v>9.1577835554486597</v>
      </c>
      <c r="S254" s="43">
        <v>15.7167518580105</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13.4869196368695</v>
      </c>
      <c r="AE254">
        <f t="shared" si="31"/>
        <v>13.446300534820899</v>
      </c>
      <c r="AF254">
        <f t="shared" si="32"/>
        <v>13.685160860441099</v>
      </c>
      <c r="AG254">
        <f t="shared" si="33"/>
        <v>13.202917362458001</v>
      </c>
      <c r="AI254">
        <f t="shared" si="34"/>
        <v>11.8465708851052</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91.307194418592502</v>
      </c>
      <c r="AS254">
        <f t="shared" si="36"/>
        <v>89.660612891158706</v>
      </c>
      <c r="AT254">
        <f t="shared" si="37"/>
        <v>89.784089166896706</v>
      </c>
      <c r="AU254">
        <f t="shared" si="38"/>
        <v>91.309066965294704</v>
      </c>
      <c r="AW254">
        <f t="shared" si="39"/>
        <v>88.2471091912753</v>
      </c>
    </row>
    <row r="255" spans="1:49" x14ac:dyDescent="0.3">
      <c r="A255" s="33" t="s">
        <v>205</v>
      </c>
      <c r="B255" s="37">
        <v>8.0334323168766293</v>
      </c>
      <c r="C255" s="37">
        <v>13.3713463800251</v>
      </c>
      <c r="E255" s="33" t="s">
        <v>205</v>
      </c>
      <c r="F255" s="43">
        <v>7.7482168796456303</v>
      </c>
      <c r="G255" s="43">
        <v>13.379661891087</v>
      </c>
      <c r="I255" s="33" t="s">
        <v>205</v>
      </c>
      <c r="J255" s="37">
        <v>8.1185097168195792</v>
      </c>
      <c r="K255" s="37">
        <v>13.4853466417129</v>
      </c>
      <c r="M255" s="33" t="s">
        <v>205</v>
      </c>
      <c r="N255" s="43">
        <v>7.7285611351901498</v>
      </c>
      <c r="O255" s="43">
        <v>13.571860490252201</v>
      </c>
      <c r="Q255" s="33" t="s">
        <v>205</v>
      </c>
      <c r="R255" s="43">
        <v>7.6186884210114796</v>
      </c>
      <c r="S255" s="43">
        <v>13.108299658017399</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10.829113716360901</v>
      </c>
      <c r="AE255">
        <f t="shared" si="31"/>
        <v>10.3687405420813</v>
      </c>
      <c r="AF255">
        <f t="shared" si="32"/>
        <v>10.692845682333999</v>
      </c>
      <c r="AG255">
        <f t="shared" si="33"/>
        <v>9.9711027311425795</v>
      </c>
      <c r="AI255">
        <f t="shared" si="34"/>
        <v>9.2463652793531708</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47.060952631717498</v>
      </c>
      <c r="AS255">
        <f t="shared" si="36"/>
        <v>48.990526903797502</v>
      </c>
      <c r="AT255">
        <f t="shared" si="37"/>
        <v>49.055736793313301</v>
      </c>
      <c r="AU255">
        <f t="shared" si="38"/>
        <v>47.069948035717097</v>
      </c>
      <c r="AW255">
        <f t="shared" si="39"/>
        <v>46.931115472702402</v>
      </c>
    </row>
    <row r="256" spans="1:49" x14ac:dyDescent="0.3">
      <c r="A256" s="33" t="s">
        <v>207</v>
      </c>
      <c r="B256" s="37">
        <v>9.1169148633849701</v>
      </c>
      <c r="C256" s="37">
        <v>14.7464268086683</v>
      </c>
      <c r="E256" s="33" t="s">
        <v>207</v>
      </c>
      <c r="F256" s="43">
        <v>9.7564594810157104</v>
      </c>
      <c r="G256" s="43">
        <v>15.126299018454899</v>
      </c>
      <c r="I256" s="33" t="s">
        <v>207</v>
      </c>
      <c r="J256" s="37">
        <v>8.8599890554815595</v>
      </c>
      <c r="K256" s="37">
        <v>15.0065183883135</v>
      </c>
      <c r="M256" s="33" t="s">
        <v>207</v>
      </c>
      <c r="N256" s="43">
        <v>9.25360656337552</v>
      </c>
      <c r="O256" s="43">
        <v>14.0422577447126</v>
      </c>
      <c r="Q256" s="33" t="s">
        <v>207</v>
      </c>
      <c r="R256" s="43">
        <v>8.1303677683895703</v>
      </c>
      <c r="S256" s="43">
        <v>12.7000091284124</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11.014653893659</v>
      </c>
      <c r="AE256">
        <f t="shared" si="31"/>
        <v>10.530751747664199</v>
      </c>
      <c r="AF256">
        <f t="shared" si="32"/>
        <v>10.5660551417545</v>
      </c>
      <c r="AG256">
        <f t="shared" si="33"/>
        <v>10.2311710627511</v>
      </c>
      <c r="AI256">
        <f t="shared" si="34"/>
        <v>9.9179880513893508</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15.127174406677099</v>
      </c>
      <c r="AS256">
        <f t="shared" si="36"/>
        <v>15.5457393399304</v>
      </c>
      <c r="AT256">
        <f t="shared" si="37"/>
        <v>21.498741786274199</v>
      </c>
      <c r="AU256">
        <f t="shared" si="38"/>
        <v>15.0343392495123</v>
      </c>
      <c r="AW256">
        <f t="shared" si="39"/>
        <v>14.2744896190306</v>
      </c>
    </row>
    <row r="257" spans="1:49" x14ac:dyDescent="0.3">
      <c r="A257" s="33" t="s">
        <v>235</v>
      </c>
      <c r="B257" s="37">
        <v>8.3807170948521907</v>
      </c>
      <c r="C257" s="37">
        <v>13.8709491414028</v>
      </c>
      <c r="E257" s="33" t="s">
        <v>235</v>
      </c>
      <c r="F257" s="43">
        <v>8.4024756062415005</v>
      </c>
      <c r="G257" s="43">
        <v>13.893403618104101</v>
      </c>
      <c r="I257" s="33" t="s">
        <v>235</v>
      </c>
      <c r="J257" s="37">
        <v>8.7652252724464894</v>
      </c>
      <c r="K257" s="37">
        <v>14.534984991301</v>
      </c>
      <c r="M257" s="33" t="s">
        <v>235</v>
      </c>
      <c r="N257" s="43">
        <v>8.4172703129395394</v>
      </c>
      <c r="O257" s="43">
        <v>13.799092080829499</v>
      </c>
      <c r="Q257" s="33" t="s">
        <v>235</v>
      </c>
      <c r="R257" s="43">
        <v>7.96327483286536</v>
      </c>
      <c r="S257" s="43">
        <v>13.3407412441146</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23.371747345419301</v>
      </c>
      <c r="AE257">
        <f t="shared" si="31"/>
        <v>23.088538015997099</v>
      </c>
      <c r="AF257">
        <f t="shared" si="32"/>
        <v>23.081458318357299</v>
      </c>
      <c r="AG257">
        <f t="shared" si="33"/>
        <v>18.274152929712599</v>
      </c>
      <c r="AI257">
        <f t="shared" si="34"/>
        <v>20.970157488727899</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91.815523099464102</v>
      </c>
      <c r="AS257">
        <f t="shared" si="36"/>
        <v>92.056695967675395</v>
      </c>
      <c r="AT257">
        <f t="shared" si="37"/>
        <v>92.643894624267304</v>
      </c>
      <c r="AU257">
        <f t="shared" si="38"/>
        <v>92.960539214724704</v>
      </c>
      <c r="AW257">
        <f t="shared" si="39"/>
        <v>93.302783767144106</v>
      </c>
    </row>
    <row r="258" spans="1:49" x14ac:dyDescent="0.3">
      <c r="A258" s="33" t="s">
        <v>251</v>
      </c>
      <c r="B258" s="37">
        <v>9.3463441705208101</v>
      </c>
      <c r="C258" s="37">
        <v>13.5828867065057</v>
      </c>
      <c r="E258" s="33" t="s">
        <v>251</v>
      </c>
      <c r="F258" s="43">
        <v>9.6935185964406099</v>
      </c>
      <c r="G258" s="43">
        <v>13.509783177584101</v>
      </c>
      <c r="I258" s="33" t="s">
        <v>251</v>
      </c>
      <c r="J258" s="37">
        <v>9.7430870037524997</v>
      </c>
      <c r="K258" s="37">
        <v>15.662587269589901</v>
      </c>
      <c r="M258" s="33" t="s">
        <v>251</v>
      </c>
      <c r="N258" s="43">
        <v>8.7287241141916301</v>
      </c>
      <c r="O258" s="43">
        <v>14.1331279588958</v>
      </c>
      <c r="Q258" s="33" t="s">
        <v>251</v>
      </c>
      <c r="R258" s="43">
        <v>8.2499816804917998</v>
      </c>
      <c r="S258" s="43">
        <v>12.997519180261101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16.2272402818122</v>
      </c>
      <c r="AE258">
        <f t="shared" si="31"/>
        <v>15.7455658233</v>
      </c>
      <c r="AF258">
        <f t="shared" si="32"/>
        <v>16.064033249986998</v>
      </c>
      <c r="AG258">
        <f t="shared" si="33"/>
        <v>13.7222703535382</v>
      </c>
      <c r="AI258">
        <f t="shared" si="34"/>
        <v>13.7045431847571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53.482920140763397</v>
      </c>
      <c r="AS258">
        <f t="shared" si="36"/>
        <v>53.446353297686201</v>
      </c>
      <c r="AT258">
        <f t="shared" si="37"/>
        <v>98.529500961474099</v>
      </c>
      <c r="AU258">
        <f t="shared" si="38"/>
        <v>53.220038944605101</v>
      </c>
      <c r="AW258">
        <f t="shared" si="39"/>
        <v>52.8929584393643</v>
      </c>
    </row>
    <row r="259" spans="1:49" x14ac:dyDescent="0.3">
      <c r="A259" s="33" t="s">
        <v>299</v>
      </c>
      <c r="B259" s="37">
        <v>12.715829793299401</v>
      </c>
      <c r="C259" s="37">
        <v>27.848696779756999</v>
      </c>
      <c r="E259" s="33" t="s">
        <v>299</v>
      </c>
      <c r="F259" s="43">
        <v>12.929947955390301</v>
      </c>
      <c r="G259" s="43">
        <v>26.286705541326501</v>
      </c>
      <c r="I259" s="33" t="s">
        <v>299</v>
      </c>
      <c r="J259" s="37">
        <v>12.445480213405499</v>
      </c>
      <c r="K259" s="37">
        <v>25.9501800803951</v>
      </c>
      <c r="M259" s="33" t="s">
        <v>299</v>
      </c>
      <c r="N259" s="43">
        <v>11.994285529794301</v>
      </c>
      <c r="O259" s="43">
        <v>23.8322213253049</v>
      </c>
      <c r="Q259" s="33" t="s">
        <v>299</v>
      </c>
      <c r="R259" s="43">
        <v>10.772274473717401</v>
      </c>
      <c r="S259" s="43">
        <v>25.269350419677799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10.9777901733462</v>
      </c>
      <c r="AE259">
        <f t="shared" ref="AE259:AE322" si="41">VLOOKUP($AA259,$E$4:$F$364,2,FALSE)</f>
        <v>11.0328234375832</v>
      </c>
      <c r="AF259">
        <f t="shared" ref="AF259:AF322" si="42">VLOOKUP($AA259,$I$4:$J$364,2,FALSE)</f>
        <v>11.367331031207501</v>
      </c>
      <c r="AG259">
        <f t="shared" ref="AG259:AG322" si="43">VLOOKUP($AA259,$M$4:$N$364,2,FALSE)</f>
        <v>10.9467676808282</v>
      </c>
      <c r="AI259">
        <f t="shared" ref="AI259:AI322" si="44">VLOOKUP($AA259,$Q$4:$R$364,2,FALSE)</f>
        <v>10.5086451425391</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38.348124674344596</v>
      </c>
      <c r="AS259">
        <f t="shared" ref="AS259:AS322" si="46">VLOOKUP($AO259,$E$4:$G$364,3,FALSE)</f>
        <v>48.232781273132197</v>
      </c>
      <c r="AT259">
        <f t="shared" ref="AT259:AT322" si="47">VLOOKUP($AO259,$I$4:$K$364,3,FALSE)</f>
        <v>49.015296888732898</v>
      </c>
      <c r="AU259">
        <f t="shared" ref="AU259:AU322" si="48">VLOOKUP($AO259,$M$4:$O$364,3,FALSE)</f>
        <v>34.357225831597297</v>
      </c>
      <c r="AW259">
        <f t="shared" ref="AW259:AW322" si="49">VLOOKUP($AO259,$Q$4:$S$364,3,FALSE)</f>
        <v>34.5901291438011</v>
      </c>
    </row>
    <row r="260" spans="1:49" x14ac:dyDescent="0.3">
      <c r="A260" s="33" t="s">
        <v>310</v>
      </c>
      <c r="B260" s="37">
        <v>9.7606704639574708</v>
      </c>
      <c r="C260" s="37">
        <v>17.857478798646898</v>
      </c>
      <c r="E260" s="33" t="s">
        <v>310</v>
      </c>
      <c r="F260" s="43">
        <v>9.6590046578384392</v>
      </c>
      <c r="G260" s="43">
        <v>19.192378142182999</v>
      </c>
      <c r="I260" s="33" t="s">
        <v>310</v>
      </c>
      <c r="J260" s="37">
        <v>9.3495116794280797</v>
      </c>
      <c r="K260" s="37">
        <v>31.653930187151101</v>
      </c>
      <c r="M260" s="33" t="s">
        <v>310</v>
      </c>
      <c r="N260" s="43">
        <v>9.1781873596732702</v>
      </c>
      <c r="O260" s="43">
        <v>18.252262220195099</v>
      </c>
      <c r="Q260" s="33" t="s">
        <v>310</v>
      </c>
      <c r="R260" s="43">
        <v>8.5500837012720208</v>
      </c>
      <c r="S260" s="43">
        <v>17.145016533290601</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20.291960368913099</v>
      </c>
      <c r="AE260">
        <f t="shared" si="41"/>
        <v>19.277856096194501</v>
      </c>
      <c r="AF260">
        <f t="shared" si="42"/>
        <v>19.6322894550031</v>
      </c>
      <c r="AG260">
        <f t="shared" si="43"/>
        <v>17.473159389170299</v>
      </c>
      <c r="AI260">
        <f t="shared" si="44"/>
        <v>15.544470464977</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70.934266990023701</v>
      </c>
      <c r="AS260">
        <f t="shared" si="46"/>
        <v>70.730827556860504</v>
      </c>
      <c r="AT260">
        <f t="shared" si="47"/>
        <v>70.040002792070496</v>
      </c>
      <c r="AU260">
        <f t="shared" si="48"/>
        <v>68.990945023916197</v>
      </c>
      <c r="AW260">
        <f t="shared" si="49"/>
        <v>68.809522218323806</v>
      </c>
    </row>
    <row r="261" spans="1:49" x14ac:dyDescent="0.3">
      <c r="A261" s="33" t="s">
        <v>313</v>
      </c>
      <c r="B261" s="37">
        <v>10.402243358126301</v>
      </c>
      <c r="C261" s="37">
        <v>23.984672823787299</v>
      </c>
      <c r="E261" s="33" t="s">
        <v>313</v>
      </c>
      <c r="F261" s="43">
        <v>10.745646441284499</v>
      </c>
      <c r="G261" s="43">
        <v>20.345180392878401</v>
      </c>
      <c r="I261" s="33" t="s">
        <v>313</v>
      </c>
      <c r="J261" s="37">
        <v>11.133473876666899</v>
      </c>
      <c r="K261" s="37">
        <v>18.389073074490099</v>
      </c>
      <c r="M261" s="33" t="s">
        <v>313</v>
      </c>
      <c r="N261" s="43">
        <v>10.022096260680801</v>
      </c>
      <c r="O261" s="43">
        <v>17.8938116263698</v>
      </c>
      <c r="Q261" s="33" t="s">
        <v>313</v>
      </c>
      <c r="R261" s="43">
        <v>9.6144724219974904</v>
      </c>
      <c r="S261" s="43">
        <v>17.253802787709301</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14.040520330602201</v>
      </c>
      <c r="AE261">
        <f t="shared" si="41"/>
        <v>14.016587270165999</v>
      </c>
      <c r="AF261">
        <f t="shared" si="42"/>
        <v>16.014446922910299</v>
      </c>
      <c r="AG261">
        <f t="shared" si="43"/>
        <v>13.017017024376701</v>
      </c>
      <c r="AI261">
        <f t="shared" si="44"/>
        <v>12.029012978976599</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39.381477094889298</v>
      </c>
      <c r="AS261">
        <f t="shared" si="46"/>
        <v>39.418063129495302</v>
      </c>
      <c r="AT261">
        <f t="shared" si="47"/>
        <v>39.743993596783604</v>
      </c>
      <c r="AU261">
        <f t="shared" si="48"/>
        <v>39.405938573062599</v>
      </c>
      <c r="AW261">
        <f t="shared" si="49"/>
        <v>37.546353037266599</v>
      </c>
    </row>
    <row r="262" spans="1:49" x14ac:dyDescent="0.3">
      <c r="A262" s="33" t="s">
        <v>373</v>
      </c>
      <c r="B262" s="37">
        <v>11.7597886368841</v>
      </c>
      <c r="C262" s="37">
        <v>34.286574106367802</v>
      </c>
      <c r="E262" s="33" t="s">
        <v>373</v>
      </c>
      <c r="F262" s="43">
        <v>11.5924231264194</v>
      </c>
      <c r="G262" s="43">
        <v>32.857266630689601</v>
      </c>
      <c r="I262" s="33" t="s">
        <v>373</v>
      </c>
      <c r="J262" s="37">
        <v>11.604597192101201</v>
      </c>
      <c r="K262" s="37">
        <v>49.922053109292797</v>
      </c>
      <c r="M262" s="33" t="s">
        <v>373</v>
      </c>
      <c r="N262" s="43">
        <v>11.274122754477499</v>
      </c>
      <c r="O262" s="43">
        <v>30.671185287794401</v>
      </c>
      <c r="Q262" s="33" t="s">
        <v>373</v>
      </c>
      <c r="R262" s="43">
        <v>10.2822877639976</v>
      </c>
      <c r="S262" s="43">
        <v>29.184640125059001</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18.072536185251799</v>
      </c>
      <c r="AE262">
        <f t="shared" si="41"/>
        <v>17.967392087899299</v>
      </c>
      <c r="AF262">
        <f t="shared" si="42"/>
        <v>17.967113981952998</v>
      </c>
      <c r="AG262">
        <f t="shared" si="43"/>
        <v>18.034822341607001</v>
      </c>
      <c r="AI262">
        <f t="shared" si="44"/>
        <v>17.494484254820801</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111.69779312354299</v>
      </c>
      <c r="AS262">
        <f t="shared" si="46"/>
        <v>111.707753192352</v>
      </c>
      <c r="AT262">
        <f t="shared" si="47"/>
        <v>110.588713015317</v>
      </c>
      <c r="AU262">
        <f t="shared" si="48"/>
        <v>110.41564927521701</v>
      </c>
      <c r="AW262">
        <f t="shared" si="49"/>
        <v>110.60101229323899</v>
      </c>
    </row>
    <row r="263" spans="1:49" x14ac:dyDescent="0.3">
      <c r="A263" s="33" t="s">
        <v>347</v>
      </c>
      <c r="B263" s="37">
        <v>13.134360158991401</v>
      </c>
      <c r="C263" s="37">
        <v>37.5601765053487</v>
      </c>
      <c r="E263" s="33" t="s">
        <v>347</v>
      </c>
      <c r="F263" s="43">
        <v>13.0982743088492</v>
      </c>
      <c r="G263" s="43">
        <v>33.945896251626102</v>
      </c>
      <c r="I263" s="33" t="s">
        <v>347</v>
      </c>
      <c r="J263" s="37">
        <v>13.456820363563301</v>
      </c>
      <c r="K263" s="37">
        <v>80.626179597577206</v>
      </c>
      <c r="M263" s="33" t="s">
        <v>347</v>
      </c>
      <c r="N263" s="43">
        <v>12.2110250970061</v>
      </c>
      <c r="O263" s="43">
        <v>32.863621216406102</v>
      </c>
      <c r="Q263" s="33" t="s">
        <v>347</v>
      </c>
      <c r="R263" s="43">
        <v>11.5035491727586</v>
      </c>
      <c r="S263" s="43">
        <v>32.270874627447398</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10.332956835186</v>
      </c>
      <c r="AE263">
        <f t="shared" si="41"/>
        <v>10.164974219685099</v>
      </c>
      <c r="AF263">
        <f t="shared" si="42"/>
        <v>11.0754373520736</v>
      </c>
      <c r="AG263">
        <f t="shared" si="43"/>
        <v>10.0109476552083</v>
      </c>
      <c r="AI263">
        <f t="shared" si="44"/>
        <v>9.5996399312226792</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57.3778802161698</v>
      </c>
      <c r="AS263">
        <f t="shared" si="46"/>
        <v>57.399430732702498</v>
      </c>
      <c r="AT263">
        <f t="shared" si="47"/>
        <v>120</v>
      </c>
      <c r="AU263">
        <f t="shared" si="48"/>
        <v>57.845781714749002</v>
      </c>
      <c r="AW263">
        <f t="shared" si="49"/>
        <v>58.192422526393003</v>
      </c>
    </row>
    <row r="264" spans="1:49" x14ac:dyDescent="0.3">
      <c r="A264" s="33" t="s">
        <v>349</v>
      </c>
      <c r="B264" s="37">
        <v>11.3702722131918</v>
      </c>
      <c r="C264" s="37">
        <v>49.814569544236001</v>
      </c>
      <c r="E264" s="33" t="s">
        <v>349</v>
      </c>
      <c r="F264" s="43">
        <v>10.861475593632701</v>
      </c>
      <c r="G264" s="43">
        <v>49.105315215647302</v>
      </c>
      <c r="I264" s="33" t="s">
        <v>349</v>
      </c>
      <c r="J264" s="37">
        <v>11.0562913528798</v>
      </c>
      <c r="K264" s="37">
        <v>49.3465473600316</v>
      </c>
      <c r="M264" s="33" t="s">
        <v>349</v>
      </c>
      <c r="N264" s="43">
        <v>10.986062090245399</v>
      </c>
      <c r="O264" s="43">
        <v>41.185315263838298</v>
      </c>
      <c r="Q264" s="33" t="s">
        <v>349</v>
      </c>
      <c r="R264" s="43">
        <v>9.9991851587612999</v>
      </c>
      <c r="S264" s="43">
        <v>40.599260742788502</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12.1641334244067</v>
      </c>
      <c r="AE264">
        <f t="shared" si="41"/>
        <v>12.3936444455491</v>
      </c>
      <c r="AF264">
        <f t="shared" si="42"/>
        <v>12.288105365141501</v>
      </c>
      <c r="AG264">
        <f t="shared" si="43"/>
        <v>10.6578376304539</v>
      </c>
      <c r="AI264">
        <f t="shared" si="44"/>
        <v>10.668564554740501</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29.4372040519516</v>
      </c>
      <c r="AS264">
        <f t="shared" si="46"/>
        <v>29.3333916816227</v>
      </c>
      <c r="AT264">
        <f t="shared" si="47"/>
        <v>28.339103441909401</v>
      </c>
      <c r="AU264">
        <f t="shared" si="48"/>
        <v>27.527914738220399</v>
      </c>
      <c r="AW264">
        <f t="shared" si="49"/>
        <v>27.236955263916201</v>
      </c>
    </row>
    <row r="265" spans="1:49" x14ac:dyDescent="0.3">
      <c r="A265" s="33" t="s">
        <v>361</v>
      </c>
      <c r="B265" s="37">
        <v>10.391677189592</v>
      </c>
      <c r="C265" s="37">
        <v>25.951189855904399</v>
      </c>
      <c r="E265" s="33" t="s">
        <v>361</v>
      </c>
      <c r="F265" s="43">
        <v>10.2890392071759</v>
      </c>
      <c r="G265" s="43">
        <v>25.9842713407206</v>
      </c>
      <c r="I265" s="33" t="s">
        <v>361</v>
      </c>
      <c r="J265" s="37">
        <v>10.173522718195599</v>
      </c>
      <c r="K265" s="37">
        <v>26.535323134947699</v>
      </c>
      <c r="M265" s="33" t="s">
        <v>361</v>
      </c>
      <c r="N265" s="43">
        <v>10.1162142366908</v>
      </c>
      <c r="O265" s="43">
        <v>25.711079521080801</v>
      </c>
      <c r="Q265" s="33" t="s">
        <v>361</v>
      </c>
      <c r="R265" s="43">
        <v>9.3245100518724797</v>
      </c>
      <c r="S265" s="43">
        <v>22.536669755984001</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9.3720245681527903</v>
      </c>
      <c r="AE265">
        <f t="shared" si="41"/>
        <v>9.1785303967415892</v>
      </c>
      <c r="AF265">
        <f t="shared" si="42"/>
        <v>9.25333443054841</v>
      </c>
      <c r="AG265">
        <f t="shared" si="43"/>
        <v>8.8450039058894507</v>
      </c>
      <c r="AI265">
        <f t="shared" si="44"/>
        <v>8.5993257153909592</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16.197961071439298</v>
      </c>
      <c r="AS265">
        <f t="shared" si="46"/>
        <v>16.2075667651511</v>
      </c>
      <c r="AT265">
        <f t="shared" si="47"/>
        <v>16.450483455783601</v>
      </c>
      <c r="AU265">
        <f t="shared" si="48"/>
        <v>16.624131541556999</v>
      </c>
      <c r="AW265">
        <f t="shared" si="49"/>
        <v>16.0349753044847</v>
      </c>
    </row>
    <row r="266" spans="1:49" x14ac:dyDescent="0.3">
      <c r="A266" s="33" t="s">
        <v>371</v>
      </c>
      <c r="B266" s="37">
        <v>11.0716506792365</v>
      </c>
      <c r="C266" s="37">
        <v>25.804771391097201</v>
      </c>
      <c r="E266" s="33" t="s">
        <v>371</v>
      </c>
      <c r="F266" s="43">
        <v>10.882494432703901</v>
      </c>
      <c r="G266" s="43">
        <v>25.662147962635601</v>
      </c>
      <c r="I266" s="33" t="s">
        <v>371</v>
      </c>
      <c r="J266" s="37">
        <v>10.4753902772265</v>
      </c>
      <c r="K266" s="37">
        <v>26.498611211787601</v>
      </c>
      <c r="M266" s="33" t="s">
        <v>371</v>
      </c>
      <c r="N266" s="43">
        <v>10.842789558682</v>
      </c>
      <c r="O266" s="43">
        <v>24.455760679696301</v>
      </c>
      <c r="Q266" s="33" t="s">
        <v>371</v>
      </c>
      <c r="R266" s="43">
        <v>9.3613618277948092</v>
      </c>
      <c r="S266" s="43">
        <v>22.020466300132401</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8.7787877358654605</v>
      </c>
      <c r="AE266">
        <f t="shared" si="41"/>
        <v>9.0222673890731109</v>
      </c>
      <c r="AF266">
        <f t="shared" si="42"/>
        <v>9.6908974188698895</v>
      </c>
      <c r="AG266">
        <f t="shared" si="43"/>
        <v>8.692773232974</v>
      </c>
      <c r="AI266">
        <f t="shared" si="44"/>
        <v>8.1317442955450296</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14.6116367710771</v>
      </c>
      <c r="AS266">
        <f t="shared" si="46"/>
        <v>13.0454985062206</v>
      </c>
      <c r="AT266">
        <f t="shared" si="47"/>
        <v>22.261422430524998</v>
      </c>
      <c r="AU266">
        <f t="shared" si="48"/>
        <v>12.837744873339</v>
      </c>
      <c r="AW266">
        <f t="shared" si="49"/>
        <v>14.060870260620099</v>
      </c>
    </row>
    <row r="267" spans="1:49" x14ac:dyDescent="0.3">
      <c r="A267" s="33" t="s">
        <v>326</v>
      </c>
      <c r="B267" s="37">
        <v>11.9213353185557</v>
      </c>
      <c r="C267" s="37">
        <v>100.128228580731</v>
      </c>
      <c r="E267" s="33" t="s">
        <v>326</v>
      </c>
      <c r="F267" s="43">
        <v>12.0767724201565</v>
      </c>
      <c r="G267" s="43">
        <v>99.620617633321103</v>
      </c>
      <c r="I267" s="33" t="s">
        <v>326</v>
      </c>
      <c r="J267" s="37">
        <v>11.769856251127701</v>
      </c>
      <c r="K267" s="37">
        <v>99.776103976393102</v>
      </c>
      <c r="M267" s="33" t="s">
        <v>326</v>
      </c>
      <c r="N267" s="43">
        <v>11.3342058123988</v>
      </c>
      <c r="O267" s="43">
        <v>100.174027399431</v>
      </c>
      <c r="Q267" s="33" t="s">
        <v>326</v>
      </c>
      <c r="R267" s="43">
        <v>10.574115150524801</v>
      </c>
      <c r="S267" s="43">
        <v>98.125817557575303</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8.0498538548584904</v>
      </c>
      <c r="AE267">
        <f t="shared" si="41"/>
        <v>8.0727720539095493</v>
      </c>
      <c r="AF267">
        <f t="shared" si="42"/>
        <v>8.1926926916529208</v>
      </c>
      <c r="AG267">
        <f t="shared" si="43"/>
        <v>8.1680574972178501</v>
      </c>
      <c r="AI267">
        <f t="shared" si="44"/>
        <v>7.5839858963292199</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16.534712345807002</v>
      </c>
      <c r="AS267">
        <f t="shared" si="46"/>
        <v>16.529582961604799</v>
      </c>
      <c r="AT267">
        <f t="shared" si="47"/>
        <v>16.5229836538984</v>
      </c>
      <c r="AU267">
        <f t="shared" si="48"/>
        <v>16.896965303618799</v>
      </c>
      <c r="AW267">
        <f t="shared" si="49"/>
        <v>16.862060677774199</v>
      </c>
    </row>
    <row r="268" spans="1:49" x14ac:dyDescent="0.3">
      <c r="A268" s="33" t="s">
        <v>98</v>
      </c>
      <c r="B268" s="37">
        <v>9.0834707584328207</v>
      </c>
      <c r="C268" s="37">
        <v>120</v>
      </c>
      <c r="E268" s="33" t="s">
        <v>98</v>
      </c>
      <c r="F268" s="43">
        <v>9.0891086712535998</v>
      </c>
      <c r="G268" s="43">
        <v>120</v>
      </c>
      <c r="I268" s="33" t="s">
        <v>98</v>
      </c>
      <c r="J268" s="37">
        <v>9.3265067977832707</v>
      </c>
      <c r="K268" s="37">
        <v>120</v>
      </c>
      <c r="M268" s="33" t="s">
        <v>98</v>
      </c>
      <c r="N268" s="43">
        <v>8.8719776061763795</v>
      </c>
      <c r="O268" s="43">
        <v>120</v>
      </c>
      <c r="Q268" s="33" t="s">
        <v>98</v>
      </c>
      <c r="R268" s="43">
        <v>8.5625853839928805</v>
      </c>
      <c r="S268" s="43">
        <v>119.736021156825</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14.934923916014499</v>
      </c>
      <c r="AE268">
        <f t="shared" si="41"/>
        <v>14.9319376234365</v>
      </c>
      <c r="AF268">
        <f t="shared" si="42"/>
        <v>14.7489955898843</v>
      </c>
      <c r="AG268">
        <f t="shared" si="43"/>
        <v>14.2281281391375</v>
      </c>
      <c r="AI268">
        <f t="shared" si="44"/>
        <v>12.206827481094299</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55.269096750829597</v>
      </c>
      <c r="AS268">
        <f t="shared" si="46"/>
        <v>55.633386846542997</v>
      </c>
      <c r="AT268">
        <f t="shared" si="47"/>
        <v>56.439434046161402</v>
      </c>
      <c r="AU268">
        <f t="shared" si="48"/>
        <v>55.411438904973302</v>
      </c>
      <c r="AW268">
        <f t="shared" si="49"/>
        <v>55.337363463734803</v>
      </c>
    </row>
    <row r="269" spans="1:49" x14ac:dyDescent="0.3">
      <c r="A269" s="33" t="s">
        <v>131</v>
      </c>
      <c r="B269" s="37">
        <v>8.7224292143803996</v>
      </c>
      <c r="C269" s="37">
        <v>120</v>
      </c>
      <c r="E269" s="33" t="s">
        <v>131</v>
      </c>
      <c r="F269" s="43">
        <v>8.8029433751926298</v>
      </c>
      <c r="G269" s="43">
        <v>120</v>
      </c>
      <c r="I269" s="33" t="s">
        <v>131</v>
      </c>
      <c r="J269" s="37">
        <v>8.7699349773283597</v>
      </c>
      <c r="K269" s="37">
        <v>120</v>
      </c>
      <c r="M269" s="33" t="s">
        <v>131</v>
      </c>
      <c r="N269" s="43">
        <v>8.3927711612347906</v>
      </c>
      <c r="O269" s="43">
        <v>120</v>
      </c>
      <c r="Q269" s="33" t="s">
        <v>131</v>
      </c>
      <c r="R269" s="43">
        <v>8.3921404622975704</v>
      </c>
      <c r="S269" s="43">
        <v>120</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11.0716506792365</v>
      </c>
      <c r="AE269">
        <f t="shared" si="41"/>
        <v>10.882494432703901</v>
      </c>
      <c r="AF269">
        <f t="shared" si="42"/>
        <v>10.4753902772265</v>
      </c>
      <c r="AG269">
        <f t="shared" si="43"/>
        <v>10.842789558682</v>
      </c>
      <c r="AI269">
        <f t="shared" si="44"/>
        <v>9.3613618277948092</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25.804771391097201</v>
      </c>
      <c r="AS269">
        <f t="shared" si="46"/>
        <v>25.662147962635601</v>
      </c>
      <c r="AT269">
        <f t="shared" si="47"/>
        <v>26.498611211787601</v>
      </c>
      <c r="AU269">
        <f t="shared" si="48"/>
        <v>24.455760679696301</v>
      </c>
      <c r="AW269">
        <f t="shared" si="49"/>
        <v>22.020466300132401</v>
      </c>
    </row>
    <row r="270" spans="1:49" x14ac:dyDescent="0.3">
      <c r="A270" s="33" t="s">
        <v>157</v>
      </c>
      <c r="B270" s="37">
        <v>11.630668779167699</v>
      </c>
      <c r="C270" s="37">
        <v>61.994415203208703</v>
      </c>
      <c r="E270" s="33" t="s">
        <v>157</v>
      </c>
      <c r="F270" s="43">
        <v>12.4545464928049</v>
      </c>
      <c r="G270" s="43">
        <v>61.989654663571798</v>
      </c>
      <c r="I270" s="33" t="s">
        <v>157</v>
      </c>
      <c r="J270" s="37">
        <v>11.6670083477965</v>
      </c>
      <c r="K270" s="37">
        <v>62.6353313618268</v>
      </c>
      <c r="M270" s="33" t="s">
        <v>157</v>
      </c>
      <c r="N270" s="43">
        <v>11.090689532475499</v>
      </c>
      <c r="O270" s="43">
        <v>62.141958859575901</v>
      </c>
      <c r="Q270" s="33" t="s">
        <v>157</v>
      </c>
      <c r="R270" s="43">
        <v>10.046942737777099</v>
      </c>
      <c r="S270" s="43">
        <v>56.196751353088501</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12.632920675929901</v>
      </c>
      <c r="AE270">
        <f t="shared" si="41"/>
        <v>13.7373995170623</v>
      </c>
      <c r="AF270">
        <f t="shared" si="42"/>
        <v>12.6597699329497</v>
      </c>
      <c r="AG270">
        <f t="shared" si="43"/>
        <v>11.010925500736199</v>
      </c>
      <c r="AI270">
        <f t="shared" si="44"/>
        <v>10.5662407902908</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41.396429838501099</v>
      </c>
      <c r="AS270">
        <f t="shared" si="46"/>
        <v>39.453839894323899</v>
      </c>
      <c r="AT270">
        <f t="shared" si="47"/>
        <v>39.520751535835501</v>
      </c>
      <c r="AU270">
        <f t="shared" si="48"/>
        <v>40.207733235150101</v>
      </c>
      <c r="AW270">
        <f t="shared" si="49"/>
        <v>40.374002342996597</v>
      </c>
    </row>
    <row r="271" spans="1:49" x14ac:dyDescent="0.3">
      <c r="A271" s="33" t="s">
        <v>218</v>
      </c>
      <c r="B271" s="37">
        <v>15.937253415635601</v>
      </c>
      <c r="C271" s="37">
        <v>114.824105146397</v>
      </c>
      <c r="E271" s="33" t="s">
        <v>218</v>
      </c>
      <c r="F271" s="43">
        <v>15.8795103758557</v>
      </c>
      <c r="G271" s="43">
        <v>114.636541922514</v>
      </c>
      <c r="I271" s="33" t="s">
        <v>218</v>
      </c>
      <c r="J271" s="37">
        <v>14.3040898563469</v>
      </c>
      <c r="K271" s="37">
        <v>114.639289127819</v>
      </c>
      <c r="M271" s="33" t="s">
        <v>218</v>
      </c>
      <c r="N271" s="43">
        <v>14.0197354665703</v>
      </c>
      <c r="O271" s="43">
        <v>115.02598500950199</v>
      </c>
      <c r="Q271" s="33" t="s">
        <v>218</v>
      </c>
      <c r="R271" s="43">
        <v>13.3652226665347</v>
      </c>
      <c r="S271" s="43">
        <v>114.99306549113901</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12.1212235452721</v>
      </c>
      <c r="AE271">
        <f t="shared" si="41"/>
        <v>11.4624936936575</v>
      </c>
      <c r="AF271">
        <f t="shared" si="42"/>
        <v>12.146001232236699</v>
      </c>
      <c r="AG271">
        <f t="shared" si="43"/>
        <v>10.507538397899699</v>
      </c>
      <c r="AI271">
        <f t="shared" si="44"/>
        <v>9.4726129325487793</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21.057723656536702</v>
      </c>
      <c r="AS271">
        <f t="shared" si="46"/>
        <v>21.031843949189501</v>
      </c>
      <c r="AT271">
        <f t="shared" si="47"/>
        <v>21.132748031043999</v>
      </c>
      <c r="AU271">
        <f t="shared" si="48"/>
        <v>20.968003983935098</v>
      </c>
      <c r="AW271">
        <f t="shared" si="49"/>
        <v>20.705371591570199</v>
      </c>
    </row>
    <row r="272" spans="1:49" x14ac:dyDescent="0.3">
      <c r="A272" s="33" t="s">
        <v>297</v>
      </c>
      <c r="B272" s="37">
        <v>13.4869196368695</v>
      </c>
      <c r="C272" s="37">
        <v>91.307194418592502</v>
      </c>
      <c r="E272" s="33" t="s">
        <v>297</v>
      </c>
      <c r="F272" s="43">
        <v>13.446300534820899</v>
      </c>
      <c r="G272" s="43">
        <v>89.660612891158706</v>
      </c>
      <c r="I272" s="33" t="s">
        <v>297</v>
      </c>
      <c r="J272" s="37">
        <v>13.685160860441099</v>
      </c>
      <c r="K272" s="37">
        <v>89.784089166896706</v>
      </c>
      <c r="M272" s="33" t="s">
        <v>297</v>
      </c>
      <c r="N272" s="43">
        <v>13.202917362458001</v>
      </c>
      <c r="O272" s="43">
        <v>91.309066965294704</v>
      </c>
      <c r="Q272" s="33" t="s">
        <v>297</v>
      </c>
      <c r="R272" s="43">
        <v>11.8465708851052</v>
      </c>
      <c r="S272" s="43">
        <v>88.2471091912753</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11.753506938726099</v>
      </c>
      <c r="AE272">
        <f t="shared" si="41"/>
        <v>11.533123100057299</v>
      </c>
      <c r="AF272">
        <f t="shared" si="42"/>
        <v>11.7234348929367</v>
      </c>
      <c r="AG272">
        <f t="shared" si="43"/>
        <v>10.949135036496999</v>
      </c>
      <c r="AI272">
        <f t="shared" si="44"/>
        <v>10.514685215873</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30.611351827071001</v>
      </c>
      <c r="AS272">
        <f t="shared" si="46"/>
        <v>30.9164657469872</v>
      </c>
      <c r="AT272">
        <f t="shared" si="47"/>
        <v>31.1446040489983</v>
      </c>
      <c r="AU272">
        <f t="shared" si="48"/>
        <v>31.0204712286539</v>
      </c>
      <c r="AW272">
        <f t="shared" si="49"/>
        <v>28.981348348127</v>
      </c>
    </row>
    <row r="273" spans="1:49" x14ac:dyDescent="0.3">
      <c r="A273" s="33" t="s">
        <v>329</v>
      </c>
      <c r="B273" s="37">
        <v>11.303213613685401</v>
      </c>
      <c r="C273" s="37">
        <v>38.312423575758999</v>
      </c>
      <c r="E273" s="33" t="s">
        <v>329</v>
      </c>
      <c r="F273" s="43">
        <v>11.2376060849507</v>
      </c>
      <c r="G273" s="43">
        <v>38.969250733332203</v>
      </c>
      <c r="I273" s="33" t="s">
        <v>329</v>
      </c>
      <c r="J273" s="37">
        <v>11.628587893579301</v>
      </c>
      <c r="K273" s="37">
        <v>39.311835230806999</v>
      </c>
      <c r="M273" s="33" t="s">
        <v>329</v>
      </c>
      <c r="N273" s="43">
        <v>10.7054507456249</v>
      </c>
      <c r="O273" s="43">
        <v>34.513518995393099</v>
      </c>
      <c r="Q273" s="33" t="s">
        <v>329</v>
      </c>
      <c r="R273" s="43">
        <v>10.132983110010599</v>
      </c>
      <c r="S273" s="43">
        <v>34.014651597682899</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12.253300690340399</v>
      </c>
      <c r="AE273">
        <f t="shared" si="41"/>
        <v>11.9178524769627</v>
      </c>
      <c r="AF273">
        <f t="shared" si="42"/>
        <v>12.516741033468101</v>
      </c>
      <c r="AG273">
        <f t="shared" si="43"/>
        <v>11.380562629231401</v>
      </c>
      <c r="AI273">
        <f t="shared" si="44"/>
        <v>10.5051849962268</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23.190184655042099</v>
      </c>
      <c r="AS273">
        <f t="shared" si="46"/>
        <v>23.0862315459249</v>
      </c>
      <c r="AT273">
        <f t="shared" si="47"/>
        <v>21.143966161100199</v>
      </c>
      <c r="AU273">
        <f t="shared" si="48"/>
        <v>22.392631163016901</v>
      </c>
      <c r="AW273">
        <f t="shared" si="49"/>
        <v>23.0135831773799</v>
      </c>
    </row>
    <row r="274" spans="1:49" x14ac:dyDescent="0.3">
      <c r="A274" s="33" t="s">
        <v>23</v>
      </c>
      <c r="B274" s="37">
        <v>12.2350487499473</v>
      </c>
      <c r="C274" s="37">
        <v>25.797007774131199</v>
      </c>
      <c r="E274" s="33" t="s">
        <v>23</v>
      </c>
      <c r="F274" s="43">
        <v>11.645679700441701</v>
      </c>
      <c r="G274" s="43">
        <v>25.696440420925502</v>
      </c>
      <c r="I274" s="33" t="s">
        <v>23</v>
      </c>
      <c r="J274" s="37">
        <v>13.3384840473623</v>
      </c>
      <c r="K274" s="37">
        <v>27.405466159012001</v>
      </c>
      <c r="M274" s="33" t="s">
        <v>23</v>
      </c>
      <c r="N274" s="43">
        <v>11.4926434212993</v>
      </c>
      <c r="O274" s="43">
        <v>21.646580779950899</v>
      </c>
      <c r="Q274" s="33" t="s">
        <v>23</v>
      </c>
      <c r="R274" s="43">
        <v>10.7979188120604</v>
      </c>
      <c r="S274" s="43">
        <v>21.165851549338502</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8.9690038379090709</v>
      </c>
      <c r="AE274">
        <f t="shared" si="41"/>
        <v>9.02162571673726</v>
      </c>
      <c r="AF274">
        <f t="shared" si="42"/>
        <v>9.1183947131301295</v>
      </c>
      <c r="AG274">
        <f t="shared" si="43"/>
        <v>9.1830035144956899</v>
      </c>
      <c r="AI274">
        <f t="shared" si="44"/>
        <v>8.6195058216205904</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17.092099084610702</v>
      </c>
      <c r="AS274">
        <f t="shared" si="46"/>
        <v>17.069793812008299</v>
      </c>
      <c r="AT274">
        <f t="shared" si="47"/>
        <v>18.439397669201501</v>
      </c>
      <c r="AU274">
        <f t="shared" si="48"/>
        <v>18.883267274544899</v>
      </c>
      <c r="AW274">
        <f t="shared" si="49"/>
        <v>21.4610443759126</v>
      </c>
    </row>
    <row r="275" spans="1:49" x14ac:dyDescent="0.3">
      <c r="A275" s="33" t="s">
        <v>92</v>
      </c>
      <c r="B275" s="37">
        <v>14.039059081712701</v>
      </c>
      <c r="C275" s="37">
        <v>75.534675713992897</v>
      </c>
      <c r="E275" s="33" t="s">
        <v>92</v>
      </c>
      <c r="F275" s="43">
        <v>14.2185621247152</v>
      </c>
      <c r="G275" s="43">
        <v>77.869474669158706</v>
      </c>
      <c r="I275" s="33" t="s">
        <v>92</v>
      </c>
      <c r="J275" s="37">
        <v>14.0503028228313</v>
      </c>
      <c r="K275" s="37">
        <v>77.244175137450796</v>
      </c>
      <c r="M275" s="33" t="s">
        <v>92</v>
      </c>
      <c r="N275" s="43">
        <v>11.8797181702105</v>
      </c>
      <c r="O275" s="43">
        <v>76.841245702973794</v>
      </c>
      <c r="Q275" s="33" t="s">
        <v>92</v>
      </c>
      <c r="R275" s="43">
        <v>11.8265282723361</v>
      </c>
      <c r="S275" s="43">
        <v>76.148658154252104</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8.3428784991288598</v>
      </c>
      <c r="AE275">
        <f t="shared" si="41"/>
        <v>8.2814361145739301</v>
      </c>
      <c r="AF275">
        <f t="shared" si="42"/>
        <v>8.2197352028324904</v>
      </c>
      <c r="AG275">
        <f t="shared" si="43"/>
        <v>7.9968517950198699</v>
      </c>
      <c r="AI275">
        <f t="shared" si="44"/>
        <v>7.8196122075581904</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19.861437411598299</v>
      </c>
      <c r="AS275">
        <f t="shared" si="46"/>
        <v>16.406223895599702</v>
      </c>
      <c r="AT275">
        <f t="shared" si="47"/>
        <v>19.965741896742401</v>
      </c>
      <c r="AU275">
        <f t="shared" si="48"/>
        <v>19.282172644155398</v>
      </c>
      <c r="AW275">
        <f t="shared" si="49"/>
        <v>19.812431977651901</v>
      </c>
    </row>
    <row r="276" spans="1:49" x14ac:dyDescent="0.3">
      <c r="A276" s="33" t="s">
        <v>99</v>
      </c>
      <c r="B276" s="37">
        <v>9.7705597306740408</v>
      </c>
      <c r="C276" s="37">
        <v>22.848536039210199</v>
      </c>
      <c r="E276" s="33" t="s">
        <v>99</v>
      </c>
      <c r="F276" s="43">
        <v>9.8842469405628304</v>
      </c>
      <c r="G276" s="43">
        <v>22.842186627694801</v>
      </c>
      <c r="I276" s="33" t="s">
        <v>99</v>
      </c>
      <c r="J276" s="37">
        <v>9.8348627737856091</v>
      </c>
      <c r="K276" s="37">
        <v>23.801626131642401</v>
      </c>
      <c r="M276" s="33" t="s">
        <v>99</v>
      </c>
      <c r="N276" s="43">
        <v>9.3956612477475794</v>
      </c>
      <c r="O276" s="43">
        <v>21.5907775218602</v>
      </c>
      <c r="Q276" s="33" t="s">
        <v>99</v>
      </c>
      <c r="R276" s="43">
        <v>8.6625634953189508</v>
      </c>
      <c r="S276" s="43">
        <v>21.155972335108</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8.4922194381957592</v>
      </c>
      <c r="AE276">
        <f t="shared" si="41"/>
        <v>8.3744327973020205</v>
      </c>
      <c r="AF276">
        <f t="shared" si="42"/>
        <v>8.4762784088240597</v>
      </c>
      <c r="AG276">
        <f t="shared" si="43"/>
        <v>8.6043708359578108</v>
      </c>
      <c r="AI276">
        <f t="shared" si="44"/>
        <v>8.0448170991964698</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17.107214742519801</v>
      </c>
      <c r="AS276">
        <f t="shared" si="46"/>
        <v>17.265407855394699</v>
      </c>
      <c r="AT276">
        <f t="shared" si="47"/>
        <v>17.267597331173398</v>
      </c>
      <c r="AU276">
        <f t="shared" si="48"/>
        <v>16.667064332390101</v>
      </c>
      <c r="AW276">
        <f t="shared" si="49"/>
        <v>15.5744828314674</v>
      </c>
    </row>
    <row r="277" spans="1:49" x14ac:dyDescent="0.3">
      <c r="A277" s="33" t="s">
        <v>107</v>
      </c>
      <c r="B277" s="37">
        <v>9.9489459816986106</v>
      </c>
      <c r="C277" s="37">
        <v>21.6043508722517</v>
      </c>
      <c r="E277" s="33" t="s">
        <v>107</v>
      </c>
      <c r="F277" s="43">
        <v>10.2330353051856</v>
      </c>
      <c r="G277" s="43">
        <v>21.563369279406299</v>
      </c>
      <c r="I277" s="33" t="s">
        <v>107</v>
      </c>
      <c r="J277" s="37">
        <v>11.1856605901721</v>
      </c>
      <c r="K277" s="37">
        <v>22.2956864181726</v>
      </c>
      <c r="M277" s="33" t="s">
        <v>107</v>
      </c>
      <c r="N277" s="43">
        <v>10.2360996137669</v>
      </c>
      <c r="O277" s="43">
        <v>21.505004699172002</v>
      </c>
      <c r="Q277" s="33" t="s">
        <v>107</v>
      </c>
      <c r="R277" s="43">
        <v>9.8155053579770808</v>
      </c>
      <c r="S277" s="43">
        <v>21.137419821813499</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10.315602281770699</v>
      </c>
      <c r="AE277">
        <f t="shared" si="41"/>
        <v>10.236570321561199</v>
      </c>
      <c r="AF277">
        <f t="shared" si="42"/>
        <v>11.2475930873129</v>
      </c>
      <c r="AG277">
        <f t="shared" si="43"/>
        <v>9.8974138627209793</v>
      </c>
      <c r="AI277">
        <f t="shared" si="44"/>
        <v>9.2482581892758304</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15.4187897089228</v>
      </c>
      <c r="AS277">
        <f t="shared" si="46"/>
        <v>15.3713558992971</v>
      </c>
      <c r="AT277">
        <f t="shared" si="47"/>
        <v>15.588870602439099</v>
      </c>
      <c r="AU277">
        <f t="shared" si="48"/>
        <v>14.7865903747697</v>
      </c>
      <c r="AW277">
        <f t="shared" si="49"/>
        <v>14.46875746622</v>
      </c>
    </row>
    <row r="278" spans="1:49" x14ac:dyDescent="0.3">
      <c r="A278" s="33" t="s">
        <v>115</v>
      </c>
      <c r="B278" s="37">
        <v>8.9435311352357392</v>
      </c>
      <c r="C278" s="37">
        <v>46.398127013400703</v>
      </c>
      <c r="E278" s="33" t="s">
        <v>115</v>
      </c>
      <c r="F278" s="43">
        <v>9.0195431783824596</v>
      </c>
      <c r="G278" s="43">
        <v>46.368966786183798</v>
      </c>
      <c r="I278" s="33" t="s">
        <v>115</v>
      </c>
      <c r="J278" s="37">
        <v>9.3969608745787596</v>
      </c>
      <c r="K278" s="37">
        <v>46.931223989343998</v>
      </c>
      <c r="M278" s="33" t="s">
        <v>115</v>
      </c>
      <c r="N278" s="43">
        <v>8.6544243296123398</v>
      </c>
      <c r="O278" s="43">
        <v>45.9213501934776</v>
      </c>
      <c r="Q278" s="33" t="s">
        <v>115</v>
      </c>
      <c r="R278" s="43">
        <v>8.3589147683700808</v>
      </c>
      <c r="S278" s="43">
        <v>45.914067139001403</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8.7092606702871098</v>
      </c>
      <c r="AE278">
        <f t="shared" si="41"/>
        <v>8.6285656346835999</v>
      </c>
      <c r="AF278">
        <f t="shared" si="42"/>
        <v>8.6891218994625206</v>
      </c>
      <c r="AG278">
        <f t="shared" si="43"/>
        <v>8.4049265492486391</v>
      </c>
      <c r="AI278">
        <f t="shared" si="44"/>
        <v>8.0838470662710105</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16.845682854389601</v>
      </c>
      <c r="AS278">
        <f t="shared" si="46"/>
        <v>16.835386158491701</v>
      </c>
      <c r="AT278">
        <f t="shared" si="47"/>
        <v>17.443621489293299</v>
      </c>
      <c r="AU278">
        <f t="shared" si="48"/>
        <v>16.730941874074102</v>
      </c>
      <c r="AW278">
        <f t="shared" si="49"/>
        <v>15.857553765994901</v>
      </c>
    </row>
    <row r="279" spans="1:49" x14ac:dyDescent="0.3">
      <c r="A279" s="33" t="s">
        <v>129</v>
      </c>
      <c r="B279" s="37">
        <v>10.392514676868799</v>
      </c>
      <c r="C279" s="37">
        <v>27.331162748058698</v>
      </c>
      <c r="E279" s="33" t="s">
        <v>129</v>
      </c>
      <c r="F279" s="43">
        <v>10.4214461410682</v>
      </c>
      <c r="G279" s="43">
        <v>27.614996161069101</v>
      </c>
      <c r="I279" s="33" t="s">
        <v>129</v>
      </c>
      <c r="J279" s="37">
        <v>10.457270469847501</v>
      </c>
      <c r="K279" s="37">
        <v>34.162758205613102</v>
      </c>
      <c r="M279" s="33" t="s">
        <v>129</v>
      </c>
      <c r="N279" s="43">
        <v>9.7414601140400503</v>
      </c>
      <c r="O279" s="43">
        <v>33.558000161008103</v>
      </c>
      <c r="Q279" s="33" t="s">
        <v>129</v>
      </c>
      <c r="R279" s="43">
        <v>9.1859660930293394</v>
      </c>
      <c r="S279" s="43">
        <v>33.768849231638598</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12.5911471552943</v>
      </c>
      <c r="AE279">
        <f t="shared" si="41"/>
        <v>12.010459853588401</v>
      </c>
      <c r="AF279">
        <f t="shared" si="42"/>
        <v>12.763203594700601</v>
      </c>
      <c r="AG279">
        <f t="shared" si="43"/>
        <v>11.7197366257982</v>
      </c>
      <c r="AI279">
        <f t="shared" si="44"/>
        <v>11.1787181033365</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42.515663408032403</v>
      </c>
      <c r="AS279">
        <f t="shared" si="46"/>
        <v>53.038989270945699</v>
      </c>
      <c r="AT279">
        <f t="shared" si="47"/>
        <v>51.356100175133101</v>
      </c>
      <c r="AU279">
        <f t="shared" si="48"/>
        <v>42.628266942573902</v>
      </c>
      <c r="AW279">
        <f t="shared" si="49"/>
        <v>40.924245591957003</v>
      </c>
    </row>
    <row r="280" spans="1:49" x14ac:dyDescent="0.3">
      <c r="A280" s="33" t="s">
        <v>132</v>
      </c>
      <c r="B280" s="37">
        <v>10.6072991804122</v>
      </c>
      <c r="C280" s="37">
        <v>22.337894078741702</v>
      </c>
      <c r="E280" s="33" t="s">
        <v>132</v>
      </c>
      <c r="F280" s="43">
        <v>10.978862414278399</v>
      </c>
      <c r="G280" s="43">
        <v>22.3351999159119</v>
      </c>
      <c r="I280" s="33" t="s">
        <v>132</v>
      </c>
      <c r="J280" s="37">
        <v>11.0186089334124</v>
      </c>
      <c r="K280" s="37">
        <v>22.6175210243122</v>
      </c>
      <c r="M280" s="33" t="s">
        <v>132</v>
      </c>
      <c r="N280" s="43">
        <v>11.3630942404485</v>
      </c>
      <c r="O280" s="43">
        <v>23.169105014004899</v>
      </c>
      <c r="Q280" s="33" t="s">
        <v>132</v>
      </c>
      <c r="R280" s="43">
        <v>10.272977467613099</v>
      </c>
      <c r="S280" s="43">
        <v>22.289712617883101</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11.0832985518628</v>
      </c>
      <c r="AE280">
        <f t="shared" si="41"/>
        <v>10.9700898527406</v>
      </c>
      <c r="AF280">
        <f t="shared" si="42"/>
        <v>11.1888860884773</v>
      </c>
      <c r="AG280">
        <f t="shared" si="43"/>
        <v>10.7895534310665</v>
      </c>
      <c r="AI280">
        <f t="shared" si="44"/>
        <v>10.3752525811349</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28.786187943880901</v>
      </c>
      <c r="AS280">
        <f t="shared" si="46"/>
        <v>28.704440090546498</v>
      </c>
      <c r="AT280">
        <f t="shared" si="47"/>
        <v>28.5956567013056</v>
      </c>
      <c r="AU280">
        <f t="shared" si="48"/>
        <v>25.137068281675301</v>
      </c>
      <c r="AW280">
        <f t="shared" si="49"/>
        <v>25.8667025591573</v>
      </c>
    </row>
    <row r="281" spans="1:49" x14ac:dyDescent="0.3">
      <c r="A281" s="33" t="s">
        <v>178</v>
      </c>
      <c r="B281" s="37">
        <v>11.7937171369836</v>
      </c>
      <c r="C281" s="37">
        <v>59.141598825128298</v>
      </c>
      <c r="E281" s="33" t="s">
        <v>178</v>
      </c>
      <c r="F281" s="43">
        <v>11.9634764248169</v>
      </c>
      <c r="G281" s="43">
        <v>59.532421961680498</v>
      </c>
      <c r="I281" s="33" t="s">
        <v>178</v>
      </c>
      <c r="J281" s="37">
        <v>11.940619982152599</v>
      </c>
      <c r="K281" s="37">
        <v>59.653420683223203</v>
      </c>
      <c r="M281" s="33" t="s">
        <v>178</v>
      </c>
      <c r="N281" s="43">
        <v>11.617026049451001</v>
      </c>
      <c r="O281" s="43">
        <v>59.2488531968689</v>
      </c>
      <c r="Q281" s="33" t="s">
        <v>178</v>
      </c>
      <c r="R281" s="43">
        <v>10.4402449235722</v>
      </c>
      <c r="S281" s="43">
        <v>58.9246138963506</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12.58556691673</v>
      </c>
      <c r="AE281">
        <f t="shared" si="41"/>
        <v>12.2789000859495</v>
      </c>
      <c r="AF281">
        <f t="shared" si="42"/>
        <v>11.9625146561861</v>
      </c>
      <c r="AG281">
        <f t="shared" si="43"/>
        <v>11.364571140615499</v>
      </c>
      <c r="AI281">
        <f t="shared" si="44"/>
        <v>10.6665733335679</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31.470324053095599</v>
      </c>
      <c r="AS281">
        <f t="shared" si="46"/>
        <v>30.859979579609</v>
      </c>
      <c r="AT281">
        <f t="shared" si="47"/>
        <v>30.505184302166398</v>
      </c>
      <c r="AU281">
        <f t="shared" si="48"/>
        <v>26.155058830928699</v>
      </c>
      <c r="AW281">
        <f t="shared" si="49"/>
        <v>29.5713351186034</v>
      </c>
    </row>
    <row r="282" spans="1:49" x14ac:dyDescent="0.3">
      <c r="A282" s="33" t="s">
        <v>223</v>
      </c>
      <c r="B282" s="37">
        <v>9.2420434804419695</v>
      </c>
      <c r="C282" s="37">
        <v>17.125715113034499</v>
      </c>
      <c r="E282" s="33" t="s">
        <v>223</v>
      </c>
      <c r="F282" s="43">
        <v>8.5315217847328508</v>
      </c>
      <c r="G282" s="43">
        <v>22.714411010281299</v>
      </c>
      <c r="I282" s="33" t="s">
        <v>223</v>
      </c>
      <c r="J282" s="37">
        <v>8.7254748286155905</v>
      </c>
      <c r="K282" s="37">
        <v>16.937383190420402</v>
      </c>
      <c r="M282" s="33" t="s">
        <v>223</v>
      </c>
      <c r="N282" s="43">
        <v>8.5121605796384596</v>
      </c>
      <c r="O282" s="43">
        <v>16.803966288298302</v>
      </c>
      <c r="Q282" s="33" t="s">
        <v>223</v>
      </c>
      <c r="R282" s="43">
        <v>8.3995252037365304</v>
      </c>
      <c r="S282" s="43">
        <v>16.352274070651799</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15.355496673021401</v>
      </c>
      <c r="AE282">
        <f t="shared" si="41"/>
        <v>15.224085099489599</v>
      </c>
      <c r="AF282">
        <f t="shared" si="42"/>
        <v>15.827723879694201</v>
      </c>
      <c r="AG282">
        <f t="shared" si="43"/>
        <v>14.2931730761866</v>
      </c>
      <c r="AI282">
        <f t="shared" si="44"/>
        <v>13.503919634402999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88.063997809055394</v>
      </c>
      <c r="AS282">
        <f t="shared" si="46"/>
        <v>88.0518940204487</v>
      </c>
      <c r="AT282">
        <f t="shared" si="47"/>
        <v>88.274820080678396</v>
      </c>
      <c r="AU282">
        <f t="shared" si="48"/>
        <v>87.720931072764301</v>
      </c>
      <c r="AW282">
        <f t="shared" si="49"/>
        <v>87.291564974385096</v>
      </c>
    </row>
    <row r="283" spans="1:49" x14ac:dyDescent="0.3">
      <c r="A283" s="33" t="s">
        <v>276</v>
      </c>
      <c r="B283" s="37">
        <v>13.346077024036401</v>
      </c>
      <c r="C283" s="37">
        <v>66.221260179772202</v>
      </c>
      <c r="E283" s="33" t="s">
        <v>276</v>
      </c>
      <c r="F283" s="43">
        <v>12.495174630525501</v>
      </c>
      <c r="G283" s="43">
        <v>66.384622744023403</v>
      </c>
      <c r="I283" s="33" t="s">
        <v>276</v>
      </c>
      <c r="J283" s="37">
        <v>13.4041245105537</v>
      </c>
      <c r="K283" s="37">
        <v>66.254482260407002</v>
      </c>
      <c r="M283" s="33" t="s">
        <v>276</v>
      </c>
      <c r="N283" s="43">
        <v>12.1959162331889</v>
      </c>
      <c r="O283" s="43">
        <v>26.891920804664899</v>
      </c>
      <c r="Q283" s="33" t="s">
        <v>276</v>
      </c>
      <c r="R283" s="43">
        <v>11.5923277473052</v>
      </c>
      <c r="S283" s="43">
        <v>26.5179187175534</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14.0514862875592</v>
      </c>
      <c r="AE283">
        <f t="shared" si="41"/>
        <v>13.526749054733999</v>
      </c>
      <c r="AF283">
        <f t="shared" si="42"/>
        <v>14.2203019052379</v>
      </c>
      <c r="AG283">
        <f t="shared" si="43"/>
        <v>13.6943237049194</v>
      </c>
      <c r="AI283">
        <f t="shared" si="44"/>
        <v>13.0959744122387</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41.0960323437806</v>
      </c>
      <c r="AS283">
        <f t="shared" si="46"/>
        <v>41.1080143257252</v>
      </c>
      <c r="AT283">
        <f t="shared" si="47"/>
        <v>40.909793259100397</v>
      </c>
      <c r="AU283">
        <f t="shared" si="48"/>
        <v>39.452336828510397</v>
      </c>
      <c r="AW283">
        <f t="shared" si="49"/>
        <v>38.285461041963003</v>
      </c>
    </row>
    <row r="284" spans="1:49" x14ac:dyDescent="0.3">
      <c r="A284" s="33" t="s">
        <v>309</v>
      </c>
      <c r="B284" s="37">
        <v>12.1641334244067</v>
      </c>
      <c r="C284" s="37">
        <v>29.4372040519516</v>
      </c>
      <c r="E284" s="33" t="s">
        <v>309</v>
      </c>
      <c r="F284" s="43">
        <v>12.3936444455491</v>
      </c>
      <c r="G284" s="43">
        <v>29.3333916816227</v>
      </c>
      <c r="I284" s="33" t="s">
        <v>309</v>
      </c>
      <c r="J284" s="37">
        <v>12.288105365141501</v>
      </c>
      <c r="K284" s="37">
        <v>28.339103441909401</v>
      </c>
      <c r="M284" s="33" t="s">
        <v>309</v>
      </c>
      <c r="N284" s="43">
        <v>10.6578376304539</v>
      </c>
      <c r="O284" s="43">
        <v>27.527914738220399</v>
      </c>
      <c r="Q284" s="33" t="s">
        <v>309</v>
      </c>
      <c r="R284" s="43">
        <v>10.668564554740501</v>
      </c>
      <c r="S284" s="43">
        <v>27.236955263916201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11.066467720347701</v>
      </c>
      <c r="AE284">
        <f t="shared" si="41"/>
        <v>10.942797160993999</v>
      </c>
      <c r="AF284">
        <f t="shared" si="42"/>
        <v>11.017992389738399</v>
      </c>
      <c r="AG284">
        <f t="shared" si="43"/>
        <v>10.6998031046571</v>
      </c>
      <c r="AI284">
        <f t="shared" si="44"/>
        <v>9.4883208414491609</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15.6600295077612</v>
      </c>
      <c r="AS284">
        <f t="shared" si="46"/>
        <v>15.574447023583399</v>
      </c>
      <c r="AT284">
        <f t="shared" si="47"/>
        <v>20.655356560104199</v>
      </c>
      <c r="AU284">
        <f t="shared" si="48"/>
        <v>14.748301756038799</v>
      </c>
      <c r="AW284">
        <f t="shared" si="49"/>
        <v>14.6940578825467</v>
      </c>
    </row>
    <row r="285" spans="1:49" x14ac:dyDescent="0.3">
      <c r="A285" s="33" t="s">
        <v>331</v>
      </c>
      <c r="B285" s="37">
        <v>11.564574263620999</v>
      </c>
      <c r="C285" s="37">
        <v>47.174753533952099</v>
      </c>
      <c r="E285" s="33" t="s">
        <v>331</v>
      </c>
      <c r="F285" s="43">
        <v>11.737697228145</v>
      </c>
      <c r="G285" s="43">
        <v>46.246223989474203</v>
      </c>
      <c r="I285" s="33" t="s">
        <v>331</v>
      </c>
      <c r="J285" s="37">
        <v>11.5541098579062</v>
      </c>
      <c r="K285" s="37">
        <v>63.8052801905542</v>
      </c>
      <c r="M285" s="33" t="s">
        <v>331</v>
      </c>
      <c r="N285" s="43">
        <v>10.808372896711999</v>
      </c>
      <c r="O285" s="43">
        <v>49.647539277779401</v>
      </c>
      <c r="Q285" s="33" t="s">
        <v>331</v>
      </c>
      <c r="R285" s="43">
        <v>10.1643822495428</v>
      </c>
      <c r="S285" s="43">
        <v>47.282466653650502</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9.9614534491522608</v>
      </c>
      <c r="AE285">
        <f t="shared" si="41"/>
        <v>9.8453335090127503</v>
      </c>
      <c r="AF285">
        <f t="shared" si="42"/>
        <v>10.538723465160899</v>
      </c>
      <c r="AG285">
        <f t="shared" si="43"/>
        <v>9.2905554915336808</v>
      </c>
      <c r="AI285">
        <f t="shared" si="44"/>
        <v>9.2723446928912701</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16.2119940100946</v>
      </c>
      <c r="AS285">
        <f t="shared" si="46"/>
        <v>16.186822880815299</v>
      </c>
      <c r="AT285">
        <f t="shared" si="47"/>
        <v>19.476108631460001</v>
      </c>
      <c r="AU285">
        <f t="shared" si="48"/>
        <v>16.364838074335999</v>
      </c>
      <c r="AW285">
        <f t="shared" si="49"/>
        <v>15.0802810397622</v>
      </c>
    </row>
    <row r="286" spans="1:49" x14ac:dyDescent="0.3">
      <c r="A286" s="33" t="s">
        <v>13</v>
      </c>
      <c r="B286" s="37">
        <v>14.9363975773148</v>
      </c>
      <c r="C286" s="37">
        <v>30.836978796119102</v>
      </c>
      <c r="E286" s="33" t="s">
        <v>13</v>
      </c>
      <c r="F286" s="43">
        <v>15.0422512676056</v>
      </c>
      <c r="G286" s="43">
        <v>31.234420186624199</v>
      </c>
      <c r="I286" s="33" t="s">
        <v>13</v>
      </c>
      <c r="J286" s="37">
        <v>15.162296208491</v>
      </c>
      <c r="K286" s="37">
        <v>31.711974137219901</v>
      </c>
      <c r="M286" s="33" t="s">
        <v>13</v>
      </c>
      <c r="N286" s="43">
        <v>13.1473578139457</v>
      </c>
      <c r="O286" s="43">
        <v>31.894045087947099</v>
      </c>
      <c r="Q286" s="33" t="s">
        <v>13</v>
      </c>
      <c r="R286" s="43">
        <v>11.5642098278561</v>
      </c>
      <c r="S286" s="43">
        <v>28.573322734322701</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14.136552506356701</v>
      </c>
      <c r="AE286">
        <f t="shared" si="41"/>
        <v>13.9765259515571</v>
      </c>
      <c r="AF286">
        <f t="shared" si="42"/>
        <v>13.902695169561699</v>
      </c>
      <c r="AG286">
        <f t="shared" si="43"/>
        <v>12.9585687850452</v>
      </c>
      <c r="AI286">
        <f t="shared" si="44"/>
        <v>12.7978382188849</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66.181773415434805</v>
      </c>
      <c r="AS286">
        <f t="shared" si="46"/>
        <v>66.023368208136105</v>
      </c>
      <c r="AT286">
        <f t="shared" si="47"/>
        <v>65.921149732956906</v>
      </c>
      <c r="AU286">
        <f t="shared" si="48"/>
        <v>63.531495039523399</v>
      </c>
      <c r="AW286">
        <f t="shared" si="49"/>
        <v>66.003337458822699</v>
      </c>
    </row>
    <row r="287" spans="1:49" x14ac:dyDescent="0.3">
      <c r="A287" s="33" t="s">
        <v>57</v>
      </c>
      <c r="B287" s="37">
        <v>10.8347121345757</v>
      </c>
      <c r="C287" s="37">
        <v>30.388848667477902</v>
      </c>
      <c r="E287" s="33" t="s">
        <v>57</v>
      </c>
      <c r="F287" s="43">
        <v>10.891508017378801</v>
      </c>
      <c r="G287" s="43">
        <v>30.070811661596998</v>
      </c>
      <c r="I287" s="33" t="s">
        <v>57</v>
      </c>
      <c r="J287" s="37">
        <v>10.750046528963001</v>
      </c>
      <c r="K287" s="37">
        <v>108.013854691633</v>
      </c>
      <c r="M287" s="33" t="s">
        <v>57</v>
      </c>
      <c r="N287" s="43">
        <v>9.9883058073405007</v>
      </c>
      <c r="O287" s="43">
        <v>29.161304542091901</v>
      </c>
      <c r="Q287" s="33" t="s">
        <v>57</v>
      </c>
      <c r="R287" s="43">
        <v>9.4327838590122006</v>
      </c>
      <c r="S287" s="43">
        <v>27.4847134848244</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10.3215733956409</v>
      </c>
      <c r="AE287">
        <f t="shared" si="41"/>
        <v>9.8806944707890807</v>
      </c>
      <c r="AF287">
        <f t="shared" si="42"/>
        <v>10.0037072757028</v>
      </c>
      <c r="AG287">
        <f t="shared" si="43"/>
        <v>9.7425638861882096</v>
      </c>
      <c r="AI287">
        <f t="shared" si="44"/>
        <v>9.6777247023926698</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28.9444736842105</v>
      </c>
      <c r="AS287">
        <f t="shared" si="46"/>
        <v>28.587457880272201</v>
      </c>
      <c r="AT287">
        <f t="shared" si="47"/>
        <v>28.464496054618301</v>
      </c>
      <c r="AU287">
        <f t="shared" si="48"/>
        <v>26.979989224758501</v>
      </c>
      <c r="AW287">
        <f t="shared" si="49"/>
        <v>17.516480082668799</v>
      </c>
    </row>
    <row r="288" spans="1:49" x14ac:dyDescent="0.3">
      <c r="A288" s="33" t="s">
        <v>82</v>
      </c>
      <c r="B288" s="37">
        <v>9.3037865687834795</v>
      </c>
      <c r="C288" s="37">
        <v>16.1784520080741</v>
      </c>
      <c r="E288" s="33" t="s">
        <v>82</v>
      </c>
      <c r="F288" s="43">
        <v>9.8128981057251696</v>
      </c>
      <c r="G288" s="43">
        <v>22.4949020888291</v>
      </c>
      <c r="I288" s="33" t="s">
        <v>82</v>
      </c>
      <c r="J288" s="37">
        <v>9.9695766922764193</v>
      </c>
      <c r="K288" s="37">
        <v>15.5152181689136</v>
      </c>
      <c r="M288" s="33" t="s">
        <v>82</v>
      </c>
      <c r="N288" s="43">
        <v>9.5960816843612893</v>
      </c>
      <c r="O288" s="43">
        <v>21.903188673758201</v>
      </c>
      <c r="Q288" s="33" t="s">
        <v>82</v>
      </c>
      <c r="R288" s="43">
        <v>8.4169186975019503</v>
      </c>
      <c r="S288" s="43">
        <v>21.1713770990225</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10.4041020109425</v>
      </c>
      <c r="AE288">
        <f t="shared" si="41"/>
        <v>10.359197885245401</v>
      </c>
      <c r="AF288">
        <f t="shared" si="42"/>
        <v>10.9810612053705</v>
      </c>
      <c r="AG288">
        <f t="shared" si="43"/>
        <v>10.3515431413214</v>
      </c>
      <c r="AI288">
        <f t="shared" si="44"/>
        <v>10.070581641053501</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54.268128743322698</v>
      </c>
      <c r="AS288">
        <f t="shared" si="46"/>
        <v>54.238341319696701</v>
      </c>
      <c r="AT288">
        <f t="shared" si="47"/>
        <v>58.632332225188897</v>
      </c>
      <c r="AU288">
        <f t="shared" si="48"/>
        <v>55.118119946458499</v>
      </c>
      <c r="AW288">
        <f t="shared" si="49"/>
        <v>55.493133564856002</v>
      </c>
    </row>
    <row r="289" spans="1:49" x14ac:dyDescent="0.3">
      <c r="A289" s="33" t="s">
        <v>87</v>
      </c>
      <c r="B289" s="37">
        <v>13.486315242056</v>
      </c>
      <c r="C289" s="37">
        <v>69.582512862967107</v>
      </c>
      <c r="E289" s="33" t="s">
        <v>87</v>
      </c>
      <c r="F289" s="43">
        <v>13.4052298018158</v>
      </c>
      <c r="G289" s="43">
        <v>69.523991865368401</v>
      </c>
      <c r="I289" s="33" t="s">
        <v>87</v>
      </c>
      <c r="J289" s="37">
        <v>13.3965640845755</v>
      </c>
      <c r="K289" s="37">
        <v>119.851509068634</v>
      </c>
      <c r="M289" s="33" t="s">
        <v>87</v>
      </c>
      <c r="N289" s="43">
        <v>13.4666562985259</v>
      </c>
      <c r="O289" s="43">
        <v>91.251515212162403</v>
      </c>
      <c r="Q289" s="33" t="s">
        <v>87</v>
      </c>
      <c r="R289" s="43">
        <v>12.054507636202199</v>
      </c>
      <c r="S289" s="43">
        <v>90.901408165272898</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11.779277021607699</v>
      </c>
      <c r="AE289">
        <f t="shared" si="41"/>
        <v>11.2136513504789</v>
      </c>
      <c r="AF289">
        <f t="shared" si="42"/>
        <v>11.56727994803</v>
      </c>
      <c r="AG289">
        <f t="shared" si="43"/>
        <v>11.2202370530712</v>
      </c>
      <c r="AI289">
        <f t="shared" si="44"/>
        <v>10.7155538073924</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41.0763995288779</v>
      </c>
      <c r="AS289">
        <f t="shared" si="46"/>
        <v>48.090514557484497</v>
      </c>
      <c r="AT289">
        <f t="shared" si="47"/>
        <v>47.624714554987399</v>
      </c>
      <c r="AU289">
        <f t="shared" si="48"/>
        <v>41.367716408576399</v>
      </c>
      <c r="AW289">
        <f t="shared" si="49"/>
        <v>40.942481013004702</v>
      </c>
    </row>
    <row r="290" spans="1:49" x14ac:dyDescent="0.3">
      <c r="A290" s="33" t="s">
        <v>116</v>
      </c>
      <c r="B290" s="37">
        <v>11.554299567501101</v>
      </c>
      <c r="C290" s="37">
        <v>39.313357718405399</v>
      </c>
      <c r="E290" s="33" t="s">
        <v>116</v>
      </c>
      <c r="F290" s="43">
        <v>11.643211036792399</v>
      </c>
      <c r="G290" s="43">
        <v>38.755367843008798</v>
      </c>
      <c r="I290" s="33" t="s">
        <v>116</v>
      </c>
      <c r="J290" s="37">
        <v>11.6348556451034</v>
      </c>
      <c r="K290" s="37">
        <v>39.071878941398097</v>
      </c>
      <c r="M290" s="33" t="s">
        <v>116</v>
      </c>
      <c r="N290" s="43">
        <v>10.337090403673701</v>
      </c>
      <c r="O290" s="43">
        <v>38.903816580706099</v>
      </c>
      <c r="Q290" s="33" t="s">
        <v>116</v>
      </c>
      <c r="R290" s="43">
        <v>9.2135676819091792</v>
      </c>
      <c r="S290" s="43">
        <v>38.459555467282399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42.3041492879047</v>
      </c>
      <c r="AE290">
        <f t="shared" si="41"/>
        <v>41.528046471600703</v>
      </c>
      <c r="AF290">
        <f t="shared" si="42"/>
        <v>41.5280464947121</v>
      </c>
      <c r="AG290">
        <f t="shared" si="43"/>
        <v>38.117582951092302</v>
      </c>
      <c r="AI290">
        <f t="shared" si="44"/>
        <v>42.271921444700297</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10.734062455918201</v>
      </c>
      <c r="C291" s="37">
        <v>25.126017825200101</v>
      </c>
      <c r="E291" s="33" t="s">
        <v>163</v>
      </c>
      <c r="F291" s="43">
        <v>11.695352129800201</v>
      </c>
      <c r="G291" s="43">
        <v>23.7697068498207</v>
      </c>
      <c r="I291" s="33" t="s">
        <v>163</v>
      </c>
      <c r="J291" s="37">
        <v>11.1668060444847</v>
      </c>
      <c r="K291" s="37">
        <v>38.1096695670727</v>
      </c>
      <c r="M291" s="33" t="s">
        <v>163</v>
      </c>
      <c r="N291" s="43">
        <v>10.1203277755858</v>
      </c>
      <c r="O291" s="43">
        <v>25.073561728670299</v>
      </c>
      <c r="Q291" s="33" t="s">
        <v>163</v>
      </c>
      <c r="R291" s="43">
        <v>9.2317331583103996</v>
      </c>
      <c r="S291" s="43">
        <v>20.998402948968302</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8.8565388157096496</v>
      </c>
      <c r="AE291">
        <f t="shared" si="41"/>
        <v>8.8100312876685205</v>
      </c>
      <c r="AF291">
        <f t="shared" si="42"/>
        <v>8.9635827787732598</v>
      </c>
      <c r="AG291">
        <f t="shared" si="43"/>
        <v>8.8794545444461601</v>
      </c>
      <c r="AI291">
        <f t="shared" si="44"/>
        <v>8.1527843247868095</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13.5639991372389</v>
      </c>
      <c r="AS291">
        <f t="shared" si="46"/>
        <v>13.5114930770266</v>
      </c>
      <c r="AT291">
        <f t="shared" si="47"/>
        <v>13.935723673643301</v>
      </c>
      <c r="AU291">
        <f t="shared" si="48"/>
        <v>13.9165516558395</v>
      </c>
      <c r="AW291">
        <f t="shared" si="49"/>
        <v>12.791485200010101</v>
      </c>
    </row>
    <row r="292" spans="1:49" x14ac:dyDescent="0.3">
      <c r="A292" s="33" t="s">
        <v>232</v>
      </c>
      <c r="B292" s="37">
        <v>11.197583896900801</v>
      </c>
      <c r="C292" s="37">
        <v>56.879396847096999</v>
      </c>
      <c r="E292" s="33" t="s">
        <v>232</v>
      </c>
      <c r="F292" s="43">
        <v>10.9899927370386</v>
      </c>
      <c r="G292" s="43">
        <v>56.7940738581716</v>
      </c>
      <c r="I292" s="33" t="s">
        <v>232</v>
      </c>
      <c r="J292" s="37">
        <v>10.8755484079112</v>
      </c>
      <c r="K292" s="37">
        <v>31.919548825799101</v>
      </c>
      <c r="M292" s="33" t="s">
        <v>232</v>
      </c>
      <c r="N292" s="43">
        <v>10.760289042537799</v>
      </c>
      <c r="O292" s="43">
        <v>32.397816168100199</v>
      </c>
      <c r="Q292" s="33" t="s">
        <v>232</v>
      </c>
      <c r="R292" s="43">
        <v>10.2518948747192</v>
      </c>
      <c r="S292" s="43">
        <v>31.798193023775401</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8.4865004734095404</v>
      </c>
      <c r="AE292">
        <f t="shared" si="41"/>
        <v>8.6063900610125295</v>
      </c>
      <c r="AF292">
        <f t="shared" si="42"/>
        <v>8.70025462579685</v>
      </c>
      <c r="AG292">
        <f t="shared" si="43"/>
        <v>8.5601337923715999</v>
      </c>
      <c r="AI292">
        <f t="shared" si="44"/>
        <v>8.2149774030176097</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15.857082970734</v>
      </c>
      <c r="AS292">
        <f t="shared" si="46"/>
        <v>16.407369693653301</v>
      </c>
      <c r="AT292">
        <f t="shared" si="47"/>
        <v>16.777048582993199</v>
      </c>
      <c r="AU292">
        <f t="shared" si="48"/>
        <v>12.841926143284599</v>
      </c>
      <c r="AW292">
        <f t="shared" si="49"/>
        <v>13.0503667672173</v>
      </c>
    </row>
    <row r="293" spans="1:49" x14ac:dyDescent="0.3">
      <c r="A293" s="33" t="s">
        <v>1308</v>
      </c>
      <c r="B293" s="37">
        <v>12.7123136245584</v>
      </c>
      <c r="C293" s="37">
        <v>34.5595474676566</v>
      </c>
      <c r="E293" s="33" t="s">
        <v>1308</v>
      </c>
      <c r="F293" s="43">
        <v>12.738199192976699</v>
      </c>
      <c r="G293" s="43">
        <v>34.497085542475297</v>
      </c>
      <c r="I293" s="33" t="s">
        <v>1308</v>
      </c>
      <c r="J293" s="37">
        <v>12.835450077298701</v>
      </c>
      <c r="K293" s="37">
        <v>92.6936276426474</v>
      </c>
      <c r="M293" s="33" t="s">
        <v>1308</v>
      </c>
      <c r="N293" s="43">
        <v>12.7131123581186</v>
      </c>
      <c r="O293" s="43">
        <v>90.405133208321999</v>
      </c>
      <c r="Q293" s="33" t="s">
        <v>1308</v>
      </c>
      <c r="R293" s="43">
        <v>11.842877433883499</v>
      </c>
      <c r="S293" s="43">
        <v>82.563735073684597</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10.9419762325187</v>
      </c>
      <c r="AE293">
        <f t="shared" si="41"/>
        <v>10.9586152221402</v>
      </c>
      <c r="AF293">
        <f t="shared" si="42"/>
        <v>11.0605577725447</v>
      </c>
      <c r="AG293">
        <f t="shared" si="43"/>
        <v>10.662457385786199</v>
      </c>
      <c r="AI293">
        <f t="shared" si="44"/>
        <v>10.166226415193201</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21.019432876560799</v>
      </c>
      <c r="AS293">
        <f t="shared" si="46"/>
        <v>20.976396577575201</v>
      </c>
      <c r="AT293">
        <f t="shared" si="47"/>
        <v>22.2154790641133</v>
      </c>
      <c r="AU293">
        <f t="shared" si="48"/>
        <v>18.8710518042381</v>
      </c>
      <c r="AW293">
        <f t="shared" si="49"/>
        <v>17.2360373558821</v>
      </c>
    </row>
    <row r="294" spans="1:49" x14ac:dyDescent="0.3">
      <c r="A294" s="33" t="s">
        <v>268</v>
      </c>
      <c r="B294" s="37">
        <v>11.4485212226201</v>
      </c>
      <c r="C294" s="37">
        <v>74.9710905289176</v>
      </c>
      <c r="E294" s="33" t="s">
        <v>268</v>
      </c>
      <c r="F294" s="43">
        <v>11.5170919202062</v>
      </c>
      <c r="G294" s="43">
        <v>74.877000136870905</v>
      </c>
      <c r="I294" s="33" t="s">
        <v>268</v>
      </c>
      <c r="J294" s="37">
        <v>11.713509904195501</v>
      </c>
      <c r="K294" s="37">
        <v>82.857148579799102</v>
      </c>
      <c r="M294" s="33" t="s">
        <v>268</v>
      </c>
      <c r="N294" s="43">
        <v>10.7761146361384</v>
      </c>
      <c r="O294" s="43">
        <v>72.275757273696499</v>
      </c>
      <c r="Q294" s="33" t="s">
        <v>268</v>
      </c>
      <c r="R294" s="43">
        <v>11.230031075095001</v>
      </c>
      <c r="S294" s="43">
        <v>67.1672142633943</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10.886710399029701</v>
      </c>
      <c r="AE294">
        <f t="shared" si="41"/>
        <v>11.3087817990237</v>
      </c>
      <c r="AF294">
        <f t="shared" si="42"/>
        <v>11.8837475031556</v>
      </c>
      <c r="AG294">
        <f t="shared" si="43"/>
        <v>11.4026028332752</v>
      </c>
      <c r="AI294">
        <f t="shared" si="44"/>
        <v>11.335077282351801</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16.085145639453302</v>
      </c>
      <c r="AS294">
        <f t="shared" si="46"/>
        <v>16.057462372916699</v>
      </c>
      <c r="AT294">
        <f t="shared" si="47"/>
        <v>16.720247713675601</v>
      </c>
      <c r="AU294">
        <f t="shared" si="48"/>
        <v>16.462172019910501</v>
      </c>
      <c r="AW294">
        <f t="shared" si="49"/>
        <v>15.6523024616288</v>
      </c>
    </row>
    <row r="295" spans="1:49" x14ac:dyDescent="0.3">
      <c r="A295" s="33" t="s">
        <v>278</v>
      </c>
      <c r="B295" s="37">
        <v>11.2328542134989</v>
      </c>
      <c r="C295" s="37">
        <v>104.874228755685</v>
      </c>
      <c r="E295" s="33" t="s">
        <v>278</v>
      </c>
      <c r="F295" s="43">
        <v>11.2299039864923</v>
      </c>
      <c r="G295" s="43">
        <v>104.11921126813201</v>
      </c>
      <c r="I295" s="33" t="s">
        <v>278</v>
      </c>
      <c r="J295" s="37">
        <v>9.9954180029395605</v>
      </c>
      <c r="K295" s="37">
        <v>120</v>
      </c>
      <c r="M295" s="33" t="s">
        <v>278</v>
      </c>
      <c r="N295" s="43">
        <v>9.2359421933302208</v>
      </c>
      <c r="O295" s="43">
        <v>102.670151461331</v>
      </c>
      <c r="Q295" s="33" t="s">
        <v>278</v>
      </c>
      <c r="R295" s="43">
        <v>9.2295684632718</v>
      </c>
      <c r="S295" s="43">
        <v>102.08419723990301</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9.7148856769139904</v>
      </c>
      <c r="AE295">
        <f t="shared" si="41"/>
        <v>10.0775397498491</v>
      </c>
      <c r="AF295">
        <f t="shared" si="42"/>
        <v>10.099376534212601</v>
      </c>
      <c r="AG295">
        <f t="shared" si="43"/>
        <v>9.6074621889977792</v>
      </c>
      <c r="AI295">
        <f t="shared" si="44"/>
        <v>9.1577835554486597</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22.0526076294917</v>
      </c>
      <c r="AS295">
        <f t="shared" si="46"/>
        <v>19.2152552788843</v>
      </c>
      <c r="AT295">
        <f t="shared" si="47"/>
        <v>19.084444349628399</v>
      </c>
      <c r="AU295">
        <f t="shared" si="48"/>
        <v>16.848731910722002</v>
      </c>
      <c r="AW295">
        <f t="shared" si="49"/>
        <v>15.7167518580105</v>
      </c>
    </row>
    <row r="296" spans="1:49" x14ac:dyDescent="0.3">
      <c r="A296" s="33" t="s">
        <v>281</v>
      </c>
      <c r="B296" s="37">
        <v>10.801694457669999</v>
      </c>
      <c r="C296" s="37">
        <v>44.860366419785201</v>
      </c>
      <c r="E296" s="33" t="s">
        <v>281</v>
      </c>
      <c r="F296" s="43">
        <v>10.9944520455323</v>
      </c>
      <c r="G296" s="43">
        <v>33.634540196799797</v>
      </c>
      <c r="I296" s="33" t="s">
        <v>281</v>
      </c>
      <c r="J296" s="37">
        <v>10.8899473386204</v>
      </c>
      <c r="K296" s="37">
        <v>33.874999987335002</v>
      </c>
      <c r="M296" s="33" t="s">
        <v>281</v>
      </c>
      <c r="N296" s="43">
        <v>10.1371261031318</v>
      </c>
      <c r="O296" s="43">
        <v>33.360538661857802</v>
      </c>
      <c r="Q296" s="33" t="s">
        <v>281</v>
      </c>
      <c r="R296" s="43">
        <v>9.5862465117302804</v>
      </c>
      <c r="S296" s="43">
        <v>33.250448241190199</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10.5627487033468</v>
      </c>
      <c r="AE296">
        <f t="shared" si="41"/>
        <v>9.5511169392742996</v>
      </c>
      <c r="AF296">
        <f t="shared" si="42"/>
        <v>9.6465860570531206</v>
      </c>
      <c r="AG296">
        <f t="shared" si="43"/>
        <v>9.7710785440278407</v>
      </c>
      <c r="AI296">
        <f t="shared" si="44"/>
        <v>8.9397471051256492</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20.156533877254802</v>
      </c>
      <c r="AS296">
        <f t="shared" si="46"/>
        <v>22.7637235922376</v>
      </c>
      <c r="AT296">
        <f t="shared" si="47"/>
        <v>20.7771991416028</v>
      </c>
      <c r="AU296">
        <f t="shared" si="48"/>
        <v>19.8602153024598</v>
      </c>
      <c r="AW296">
        <f t="shared" si="49"/>
        <v>20.354078433522901</v>
      </c>
    </row>
    <row r="297" spans="1:49" x14ac:dyDescent="0.3">
      <c r="A297" s="33" t="s">
        <v>286</v>
      </c>
      <c r="B297" s="37">
        <v>10.8833433398762</v>
      </c>
      <c r="C297" s="37">
        <v>32.362125971320602</v>
      </c>
      <c r="E297" s="33" t="s">
        <v>286</v>
      </c>
      <c r="F297" s="43">
        <v>11.1115300109256</v>
      </c>
      <c r="G297" s="43">
        <v>31.1138122307887</v>
      </c>
      <c r="I297" s="33" t="s">
        <v>286</v>
      </c>
      <c r="J297" s="37">
        <v>10.775094706368099</v>
      </c>
      <c r="K297" s="37">
        <v>31.411198823042501</v>
      </c>
      <c r="M297" s="33" t="s">
        <v>286</v>
      </c>
      <c r="N297" s="43">
        <v>10.2256840440738</v>
      </c>
      <c r="O297" s="43">
        <v>31.4980488330784</v>
      </c>
      <c r="Q297" s="33" t="s">
        <v>286</v>
      </c>
      <c r="R297" s="43">
        <v>10.343234414403099</v>
      </c>
      <c r="S297" s="43">
        <v>29.909824422274198</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15.5843329490234</v>
      </c>
      <c r="AE297">
        <f t="shared" si="41"/>
        <v>15.059540454599</v>
      </c>
      <c r="AF297">
        <f t="shared" si="42"/>
        <v>14.602086985837101</v>
      </c>
      <c r="AG297">
        <f t="shared" si="43"/>
        <v>14.515893469408899</v>
      </c>
      <c r="AI297">
        <f t="shared" si="44"/>
        <v>14.3091794972215</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35.951239156198099</v>
      </c>
      <c r="AS297">
        <f t="shared" si="46"/>
        <v>37.157580261072702</v>
      </c>
      <c r="AT297">
        <f t="shared" si="47"/>
        <v>35.856059516148697</v>
      </c>
      <c r="AU297">
        <f t="shared" si="48"/>
        <v>31.729488405277401</v>
      </c>
      <c r="AW297">
        <f t="shared" si="49"/>
        <v>32.2908504237719</v>
      </c>
    </row>
    <row r="298" spans="1:49" x14ac:dyDescent="0.3">
      <c r="A298" s="33" t="s">
        <v>339</v>
      </c>
      <c r="B298" s="37">
        <v>11.649347886596001</v>
      </c>
      <c r="C298" s="37">
        <v>33.941627472293199</v>
      </c>
      <c r="E298" s="33" t="s">
        <v>339</v>
      </c>
      <c r="F298" s="43">
        <v>11.565164721677201</v>
      </c>
      <c r="G298" s="43">
        <v>30.921726322882499</v>
      </c>
      <c r="I298" s="33" t="s">
        <v>339</v>
      </c>
      <c r="J298" s="37">
        <v>12.0848416250208</v>
      </c>
      <c r="K298" s="37">
        <v>31.369869645403298</v>
      </c>
      <c r="M298" s="33" t="s">
        <v>339</v>
      </c>
      <c r="N298" s="43">
        <v>10.902380842889499</v>
      </c>
      <c r="O298" s="43">
        <v>30.715314672756499</v>
      </c>
      <c r="Q298" s="33" t="s">
        <v>339</v>
      </c>
      <c r="R298" s="43">
        <v>10.4442974932432</v>
      </c>
      <c r="S298" s="43">
        <v>27.404447418227299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9.8017648746980797</v>
      </c>
      <c r="AE298">
        <f t="shared" si="41"/>
        <v>9.8469588556948509</v>
      </c>
      <c r="AF298">
        <f t="shared" si="42"/>
        <v>10.244209201007999</v>
      </c>
      <c r="AG298">
        <f t="shared" si="43"/>
        <v>9.2036255944422898</v>
      </c>
      <c r="AI298">
        <f t="shared" si="44"/>
        <v>8.6671437607875905</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87.2069992480656</v>
      </c>
      <c r="AS298">
        <f t="shared" si="46"/>
        <v>87.348190584283799</v>
      </c>
      <c r="AT298">
        <f t="shared" si="47"/>
        <v>87.037691192792707</v>
      </c>
      <c r="AU298">
        <f t="shared" si="48"/>
        <v>86.360422541586502</v>
      </c>
      <c r="AW298">
        <f t="shared" si="49"/>
        <v>86.301995104981302</v>
      </c>
    </row>
    <row r="299" spans="1:49" x14ac:dyDescent="0.3">
      <c r="A299" s="33" t="s">
        <v>64</v>
      </c>
      <c r="B299" s="37">
        <v>12.626462354706399</v>
      </c>
      <c r="C299" s="37">
        <v>43.475551061889597</v>
      </c>
      <c r="E299" s="33" t="s">
        <v>64</v>
      </c>
      <c r="F299" s="43">
        <v>12.6061775334936</v>
      </c>
      <c r="G299" s="43">
        <v>22.405927940818799</v>
      </c>
      <c r="I299" s="33" t="s">
        <v>64</v>
      </c>
      <c r="J299" s="37">
        <v>12.702218915597999</v>
      </c>
      <c r="K299" s="37">
        <v>22.626895584822599</v>
      </c>
      <c r="M299" s="33" t="s">
        <v>64</v>
      </c>
      <c r="N299" s="43">
        <v>11.3781288043591</v>
      </c>
      <c r="O299" s="43">
        <v>22.6738549725114</v>
      </c>
      <c r="Q299" s="33" t="s">
        <v>64</v>
      </c>
      <c r="R299" s="43">
        <v>10.472631494906301</v>
      </c>
      <c r="S299" s="43">
        <v>19.0150686638754</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17.042054371309199</v>
      </c>
      <c r="AE299">
        <f t="shared" si="41"/>
        <v>18.765178596917501</v>
      </c>
      <c r="AF299">
        <f t="shared" si="42"/>
        <v>17.8639144444405</v>
      </c>
      <c r="AG299">
        <f t="shared" si="43"/>
        <v>15.9032100231231</v>
      </c>
      <c r="AI299">
        <f t="shared" si="44"/>
        <v>16.5457819622352</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68.279321957150898</v>
      </c>
      <c r="AS299">
        <f t="shared" si="46"/>
        <v>68.234122823863501</v>
      </c>
      <c r="AT299">
        <f t="shared" si="47"/>
        <v>68.321504154099401</v>
      </c>
      <c r="AU299">
        <f t="shared" si="48"/>
        <v>69.398272094003005</v>
      </c>
      <c r="AW299">
        <f t="shared" si="49"/>
        <v>68.552920228512207</v>
      </c>
    </row>
    <row r="300" spans="1:49" x14ac:dyDescent="0.3">
      <c r="A300" s="33" t="s">
        <v>201</v>
      </c>
      <c r="B300" s="37">
        <v>8.4086071678993406</v>
      </c>
      <c r="C300" s="37">
        <v>12.0231455098757</v>
      </c>
      <c r="E300" s="33" t="s">
        <v>201</v>
      </c>
      <c r="F300" s="43">
        <v>8.5374341684735597</v>
      </c>
      <c r="G300" s="43">
        <v>11.725895210505699</v>
      </c>
      <c r="I300" s="33" t="s">
        <v>201</v>
      </c>
      <c r="J300" s="37">
        <v>8.7128138364288503</v>
      </c>
      <c r="K300" s="37">
        <v>11.7594217194269</v>
      </c>
      <c r="M300" s="33" t="s">
        <v>201</v>
      </c>
      <c r="N300" s="43">
        <v>8.4263844503327991</v>
      </c>
      <c r="O300" s="43">
        <v>12.095685460803301</v>
      </c>
      <c r="Q300" s="33" t="s">
        <v>201</v>
      </c>
      <c r="R300" s="43">
        <v>8.4961910873068103</v>
      </c>
      <c r="S300" s="43">
        <v>11.727643505429301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8.7793813123453202</v>
      </c>
      <c r="AE300">
        <f t="shared" si="41"/>
        <v>8.9400820630854092</v>
      </c>
      <c r="AF300">
        <f t="shared" si="42"/>
        <v>8.6816050737837305</v>
      </c>
      <c r="AG300">
        <f t="shared" si="43"/>
        <v>8.7966196233291392</v>
      </c>
      <c r="AI300">
        <f t="shared" si="44"/>
        <v>8.0019732222119</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15.850389335889901</v>
      </c>
      <c r="AS300">
        <f t="shared" si="46"/>
        <v>15.957278294098099</v>
      </c>
      <c r="AT300">
        <f t="shared" si="47"/>
        <v>16.4147882662614</v>
      </c>
      <c r="AU300">
        <f t="shared" si="48"/>
        <v>15.133458609666</v>
      </c>
      <c r="AW300">
        <f t="shared" si="49"/>
        <v>13.758351175572001</v>
      </c>
    </row>
    <row r="301" spans="1:49" x14ac:dyDescent="0.3">
      <c r="A301" s="33" t="s">
        <v>246</v>
      </c>
      <c r="B301" s="37">
        <v>12.9807138337715</v>
      </c>
      <c r="C301" s="37">
        <v>46.522425026651398</v>
      </c>
      <c r="E301" s="33" t="s">
        <v>246</v>
      </c>
      <c r="F301" s="43">
        <v>12.721873344395</v>
      </c>
      <c r="G301" s="43">
        <v>45.925469185960203</v>
      </c>
      <c r="I301" s="33" t="s">
        <v>246</v>
      </c>
      <c r="J301" s="37">
        <v>12.7162980248591</v>
      </c>
      <c r="K301" s="37">
        <v>47.690990737850903</v>
      </c>
      <c r="M301" s="33" t="s">
        <v>246</v>
      </c>
      <c r="N301" s="43">
        <v>12.0057639519995</v>
      </c>
      <c r="O301" s="43">
        <v>44.214339780318902</v>
      </c>
      <c r="Q301" s="33" t="s">
        <v>246</v>
      </c>
      <c r="R301" s="43">
        <v>11.3700937227523</v>
      </c>
      <c r="S301" s="43">
        <v>43.850710135527599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11.216593428212899</v>
      </c>
      <c r="AE301">
        <f t="shared" si="41"/>
        <v>10.9427378595731</v>
      </c>
      <c r="AF301">
        <f t="shared" si="42"/>
        <v>11.147450050448301</v>
      </c>
      <c r="AG301">
        <f t="shared" si="43"/>
        <v>10.111631471499299</v>
      </c>
      <c r="AI301">
        <f t="shared" si="44"/>
        <v>9.9374988809317895</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17.491882913156299</v>
      </c>
      <c r="AS301">
        <f t="shared" si="46"/>
        <v>17.132778956088998</v>
      </c>
      <c r="AT301">
        <f t="shared" si="47"/>
        <v>18.937942941659099</v>
      </c>
      <c r="AU301">
        <f t="shared" si="48"/>
        <v>18.5644730873199</v>
      </c>
      <c r="AW301">
        <f t="shared" si="49"/>
        <v>18.9105735717581</v>
      </c>
    </row>
    <row r="302" spans="1:49" x14ac:dyDescent="0.3">
      <c r="A302" s="33" t="s">
        <v>288</v>
      </c>
      <c r="B302" s="37">
        <v>11.017720624248</v>
      </c>
      <c r="C302" s="37">
        <v>31.710533701049702</v>
      </c>
      <c r="E302" s="33" t="s">
        <v>288</v>
      </c>
      <c r="F302" s="43">
        <v>10.8264372389727</v>
      </c>
      <c r="G302" s="43">
        <v>41.328396441476997</v>
      </c>
      <c r="I302" s="33" t="s">
        <v>288</v>
      </c>
      <c r="J302" s="37">
        <v>11.5689897177523</v>
      </c>
      <c r="K302" s="37">
        <v>41.235557524409103</v>
      </c>
      <c r="M302" s="33" t="s">
        <v>288</v>
      </c>
      <c r="N302" s="43">
        <v>10.347988375851701</v>
      </c>
      <c r="O302" s="43">
        <v>40.079905071212501</v>
      </c>
      <c r="Q302" s="33" t="s">
        <v>288</v>
      </c>
      <c r="R302" s="43">
        <v>10.5060967207078</v>
      </c>
      <c r="S302" s="43">
        <v>30.276688539177901</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9.3347457323362306</v>
      </c>
      <c r="AE302">
        <f t="shared" si="41"/>
        <v>9.4573106291299993</v>
      </c>
      <c r="AF302">
        <f t="shared" si="42"/>
        <v>9.6574866358990406</v>
      </c>
      <c r="AG302">
        <f t="shared" si="43"/>
        <v>9.4001656154523605</v>
      </c>
      <c r="AI302">
        <f t="shared" si="44"/>
        <v>9.0693671729829006</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19.205063991511501</v>
      </c>
      <c r="AS302">
        <f t="shared" si="46"/>
        <v>19.2580558842564</v>
      </c>
      <c r="AT302">
        <f t="shared" si="47"/>
        <v>20.407607059063999</v>
      </c>
      <c r="AU302">
        <f t="shared" si="48"/>
        <v>20.2094049022852</v>
      </c>
      <c r="AW302">
        <f t="shared" si="49"/>
        <v>19.1119943767807</v>
      </c>
    </row>
    <row r="303" spans="1:49" x14ac:dyDescent="0.3">
      <c r="A303" s="33" t="s">
        <v>304</v>
      </c>
      <c r="B303" s="37">
        <v>14.040520330602201</v>
      </c>
      <c r="C303" s="37">
        <v>39.381477094889298</v>
      </c>
      <c r="E303" s="33" t="s">
        <v>304</v>
      </c>
      <c r="F303" s="43">
        <v>14.016587270165999</v>
      </c>
      <c r="G303" s="43">
        <v>39.418063129495302</v>
      </c>
      <c r="I303" s="33" t="s">
        <v>304</v>
      </c>
      <c r="J303" s="37">
        <v>16.014446922910299</v>
      </c>
      <c r="K303" s="37">
        <v>39.743993596783604</v>
      </c>
      <c r="M303" s="33" t="s">
        <v>304</v>
      </c>
      <c r="N303" s="43">
        <v>13.017017024376701</v>
      </c>
      <c r="O303" s="43">
        <v>39.405938573062599</v>
      </c>
      <c r="Q303" s="33" t="s">
        <v>304</v>
      </c>
      <c r="R303" s="43">
        <v>12.029012978976599</v>
      </c>
      <c r="S303" s="43">
        <v>37.546353037266599</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8.9639256665410496</v>
      </c>
      <c r="AE303">
        <f t="shared" si="41"/>
        <v>9.0701097777217008</v>
      </c>
      <c r="AF303">
        <f t="shared" si="42"/>
        <v>9.3572113431437298</v>
      </c>
      <c r="AG303">
        <f t="shared" si="43"/>
        <v>9.2458129899161694</v>
      </c>
      <c r="AI303">
        <f t="shared" si="44"/>
        <v>8.6432235618823494</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16.744921045037501</v>
      </c>
      <c r="AS303">
        <f t="shared" si="46"/>
        <v>16.890035590540101</v>
      </c>
      <c r="AT303">
        <f t="shared" si="47"/>
        <v>17.806708030400699</v>
      </c>
      <c r="AU303">
        <f t="shared" si="48"/>
        <v>17.153075085086101</v>
      </c>
      <c r="AW303">
        <f t="shared" si="49"/>
        <v>16.616335430411901</v>
      </c>
    </row>
    <row r="304" spans="1:49" x14ac:dyDescent="0.3">
      <c r="A304" s="33" t="s">
        <v>343</v>
      </c>
      <c r="B304" s="37">
        <v>10.27154971039</v>
      </c>
      <c r="C304" s="37">
        <v>27.3458285985588</v>
      </c>
      <c r="E304" s="33" t="s">
        <v>343</v>
      </c>
      <c r="F304" s="43">
        <v>10.0619339430138</v>
      </c>
      <c r="G304" s="43">
        <v>28.1568424042514</v>
      </c>
      <c r="I304" s="33" t="s">
        <v>343</v>
      </c>
      <c r="J304" s="37">
        <v>10.1048221193996</v>
      </c>
      <c r="K304" s="37">
        <v>27.5164667596874</v>
      </c>
      <c r="M304" s="33" t="s">
        <v>343</v>
      </c>
      <c r="N304" s="43">
        <v>9.7371022536449203</v>
      </c>
      <c r="O304" s="43">
        <v>27.318005273850801</v>
      </c>
      <c r="Q304" s="33" t="s">
        <v>343</v>
      </c>
      <c r="R304" s="43">
        <v>9.3873689606964703</v>
      </c>
      <c r="S304" s="43">
        <v>26.122940859177</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8.0334323168766293</v>
      </c>
      <c r="AE304">
        <f t="shared" si="41"/>
        <v>7.7482168796456303</v>
      </c>
      <c r="AF304">
        <f t="shared" si="42"/>
        <v>8.1185097168195792</v>
      </c>
      <c r="AG304">
        <f t="shared" si="43"/>
        <v>7.7285611351901498</v>
      </c>
      <c r="AI304">
        <f t="shared" si="44"/>
        <v>7.6186884210114796</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13.3713463800251</v>
      </c>
      <c r="AS304">
        <f t="shared" si="46"/>
        <v>13.379661891087</v>
      </c>
      <c r="AT304">
        <f t="shared" si="47"/>
        <v>13.4853466417129</v>
      </c>
      <c r="AU304">
        <f t="shared" si="48"/>
        <v>13.571860490252201</v>
      </c>
      <c r="AW304">
        <f t="shared" si="49"/>
        <v>13.108299658017399</v>
      </c>
    </row>
    <row r="305" spans="1:49" x14ac:dyDescent="0.3">
      <c r="A305" s="33" t="s">
        <v>101</v>
      </c>
      <c r="B305" s="37">
        <v>8.9998438484154892</v>
      </c>
      <c r="C305" s="37">
        <v>24.782942222289499</v>
      </c>
      <c r="E305" s="33" t="s">
        <v>101</v>
      </c>
      <c r="F305" s="43">
        <v>9.1156618677922694</v>
      </c>
      <c r="G305" s="43">
        <v>25.551392683612999</v>
      </c>
      <c r="I305" s="33" t="s">
        <v>101</v>
      </c>
      <c r="J305" s="37">
        <v>8.9232053100420305</v>
      </c>
      <c r="K305" s="37">
        <v>25.586126528385002</v>
      </c>
      <c r="M305" s="33" t="s">
        <v>101</v>
      </c>
      <c r="N305" s="43">
        <v>8.6809116575362495</v>
      </c>
      <c r="O305" s="43">
        <v>25.725663350604801</v>
      </c>
      <c r="Q305" s="33" t="s">
        <v>101</v>
      </c>
      <c r="R305" s="43">
        <v>8.2655409657751306</v>
      </c>
      <c r="S305" s="43">
        <v>25.522537836615101</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9.1169148633849701</v>
      </c>
      <c r="AE305">
        <f t="shared" si="41"/>
        <v>9.7564594810157104</v>
      </c>
      <c r="AF305">
        <f t="shared" si="42"/>
        <v>8.8599890554815595</v>
      </c>
      <c r="AG305">
        <f t="shared" si="43"/>
        <v>9.25360656337552</v>
      </c>
      <c r="AI305">
        <f t="shared" si="44"/>
        <v>8.1303677683895703</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14.7464268086683</v>
      </c>
      <c r="AS305">
        <f t="shared" si="46"/>
        <v>15.126299018454899</v>
      </c>
      <c r="AT305">
        <f t="shared" si="47"/>
        <v>15.0065183883135</v>
      </c>
      <c r="AU305">
        <f t="shared" si="48"/>
        <v>14.0422577447126</v>
      </c>
      <c r="AW305">
        <f t="shared" si="49"/>
        <v>12.7000091284124</v>
      </c>
    </row>
    <row r="306" spans="1:49" x14ac:dyDescent="0.3">
      <c r="A306" s="33" t="s">
        <v>104</v>
      </c>
      <c r="B306" s="37">
        <v>9.8313775304222197</v>
      </c>
      <c r="C306" s="37">
        <v>16.245485472767101</v>
      </c>
      <c r="E306" s="33" t="s">
        <v>104</v>
      </c>
      <c r="F306" s="43">
        <v>9.9294477517416109</v>
      </c>
      <c r="G306" s="43">
        <v>16.2629299428419</v>
      </c>
      <c r="I306" s="33" t="s">
        <v>104</v>
      </c>
      <c r="J306" s="37">
        <v>9.8818725801616498</v>
      </c>
      <c r="K306" s="37">
        <v>15.838652797763</v>
      </c>
      <c r="M306" s="33" t="s">
        <v>104</v>
      </c>
      <c r="N306" s="43">
        <v>9.8905460016238091</v>
      </c>
      <c r="O306" s="43">
        <v>15.5492460861408</v>
      </c>
      <c r="Q306" s="33" t="s">
        <v>104</v>
      </c>
      <c r="R306" s="43">
        <v>8.6726699306860606</v>
      </c>
      <c r="S306" s="43">
        <v>15.412760162896401</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13.1666806510549</v>
      </c>
      <c r="AE306">
        <f t="shared" si="41"/>
        <v>11.1566202180743</v>
      </c>
      <c r="AF306">
        <f t="shared" si="42"/>
        <v>11.059374180234901</v>
      </c>
      <c r="AG306">
        <f t="shared" si="43"/>
        <v>11.685454565951</v>
      </c>
      <c r="AI306">
        <f t="shared" si="44"/>
        <v>11.103286986633499</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33.412291822594398</v>
      </c>
      <c r="AS306">
        <f t="shared" si="46"/>
        <v>33.587227471819901</v>
      </c>
      <c r="AT306">
        <f t="shared" si="47"/>
        <v>56.650771916209202</v>
      </c>
      <c r="AU306">
        <f t="shared" si="48"/>
        <v>55.373814257542598</v>
      </c>
      <c r="AW306">
        <f t="shared" si="49"/>
        <v>55.640180273471003</v>
      </c>
    </row>
    <row r="307" spans="1:49" x14ac:dyDescent="0.3">
      <c r="A307" s="33" t="s">
        <v>119</v>
      </c>
      <c r="B307" s="37">
        <v>11.424953457010799</v>
      </c>
      <c r="C307" s="37">
        <v>21.189344226254999</v>
      </c>
      <c r="E307" s="33" t="s">
        <v>119</v>
      </c>
      <c r="F307" s="43">
        <v>11.018781352683501</v>
      </c>
      <c r="G307" s="43">
        <v>22.802508884123199</v>
      </c>
      <c r="I307" s="33" t="s">
        <v>119</v>
      </c>
      <c r="J307" s="37">
        <v>10.972877143504601</v>
      </c>
      <c r="K307" s="37">
        <v>21.583635669669199</v>
      </c>
      <c r="M307" s="33" t="s">
        <v>119</v>
      </c>
      <c r="N307" s="43">
        <v>10.981479577811999</v>
      </c>
      <c r="O307" s="43">
        <v>21.4634795707214</v>
      </c>
      <c r="Q307" s="33" t="s">
        <v>119</v>
      </c>
      <c r="R307" s="43">
        <v>10.345567743225899</v>
      </c>
      <c r="S307" s="43">
        <v>20.210859187139999</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13.998470969271899</v>
      </c>
      <c r="AE307">
        <f t="shared" si="41"/>
        <v>14.2824809441203</v>
      </c>
      <c r="AF307">
        <f t="shared" si="42"/>
        <v>13.929499034368201</v>
      </c>
      <c r="AG307">
        <f t="shared" si="43"/>
        <v>12.8913036085854</v>
      </c>
      <c r="AI307">
        <f t="shared" si="44"/>
        <v>12.910976747233899</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80.684954794447705</v>
      </c>
      <c r="AS307">
        <f t="shared" si="46"/>
        <v>80.706055767258107</v>
      </c>
      <c r="AT307">
        <f t="shared" si="47"/>
        <v>80.557711700570195</v>
      </c>
      <c r="AU307">
        <f t="shared" si="48"/>
        <v>80.6786662860017</v>
      </c>
      <c r="AW307">
        <f t="shared" si="49"/>
        <v>81.739722877508598</v>
      </c>
    </row>
    <row r="308" spans="1:49" x14ac:dyDescent="0.3">
      <c r="A308" s="33" t="s">
        <v>177</v>
      </c>
      <c r="B308" s="37">
        <v>12.867105464329599</v>
      </c>
      <c r="C308" s="37">
        <v>37.765892433002399</v>
      </c>
      <c r="E308" s="33" t="s">
        <v>177</v>
      </c>
      <c r="F308" s="43">
        <v>11.575062250302</v>
      </c>
      <c r="G308" s="43">
        <v>37.745794166655102</v>
      </c>
      <c r="I308" s="33" t="s">
        <v>177</v>
      </c>
      <c r="J308" s="37">
        <v>12.131550202169899</v>
      </c>
      <c r="K308" s="37">
        <v>37.8098630572212</v>
      </c>
      <c r="M308" s="33" t="s">
        <v>177</v>
      </c>
      <c r="N308" s="43">
        <v>10.962793813298701</v>
      </c>
      <c r="O308" s="43">
        <v>37.835681531320098</v>
      </c>
      <c r="Q308" s="33" t="s">
        <v>177</v>
      </c>
      <c r="R308" s="43">
        <v>11.062383437651199</v>
      </c>
      <c r="S308" s="43">
        <v>37.723566689291502</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16.364557973063601</v>
      </c>
      <c r="AE308">
        <f t="shared" si="41"/>
        <v>16.882376324747899</v>
      </c>
      <c r="AF308">
        <f t="shared" si="42"/>
        <v>17.925006083373599</v>
      </c>
      <c r="AG308">
        <f t="shared" si="43"/>
        <v>14.449311473900799</v>
      </c>
      <c r="AI308">
        <f t="shared" si="44"/>
        <v>15.0011174778264</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66.545745688942802</v>
      </c>
      <c r="AS308">
        <f t="shared" si="46"/>
        <v>66.545269257195798</v>
      </c>
      <c r="AT308">
        <f t="shared" si="47"/>
        <v>66.253695045384902</v>
      </c>
      <c r="AU308">
        <f t="shared" si="48"/>
        <v>65.912477448984106</v>
      </c>
      <c r="AW308">
        <f t="shared" si="49"/>
        <v>65.042646565685104</v>
      </c>
    </row>
    <row r="309" spans="1:49" x14ac:dyDescent="0.3">
      <c r="A309" s="33" t="s">
        <v>211</v>
      </c>
      <c r="B309" s="37">
        <v>9.4021423926969305</v>
      </c>
      <c r="C309" s="37">
        <v>23.095646934565799</v>
      </c>
      <c r="E309" s="33" t="s">
        <v>211</v>
      </c>
      <c r="F309" s="43">
        <v>9.4076085357390706</v>
      </c>
      <c r="G309" s="43">
        <v>23.162166497431102</v>
      </c>
      <c r="I309" s="33" t="s">
        <v>211</v>
      </c>
      <c r="J309" s="37">
        <v>9.2948762582227005</v>
      </c>
      <c r="K309" s="37">
        <v>23.3019906635536</v>
      </c>
      <c r="M309" s="33" t="s">
        <v>211</v>
      </c>
      <c r="N309" s="43">
        <v>9.2051415684289406</v>
      </c>
      <c r="O309" s="43">
        <v>23.3317099295692</v>
      </c>
      <c r="Q309" s="33" t="s">
        <v>211</v>
      </c>
      <c r="R309" s="43">
        <v>9.1571915328972704</v>
      </c>
      <c r="S309" s="43">
        <v>21.107111736518501</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8.3807170948521907</v>
      </c>
      <c r="AE309">
        <f t="shared" si="41"/>
        <v>8.4024756062415005</v>
      </c>
      <c r="AF309">
        <f t="shared" si="42"/>
        <v>8.7652252724464894</v>
      </c>
      <c r="AG309">
        <f t="shared" si="43"/>
        <v>8.4172703129395394</v>
      </c>
      <c r="AI309">
        <f t="shared" si="44"/>
        <v>7.96327483286536</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13.8709491414028</v>
      </c>
      <c r="AS309">
        <f t="shared" si="46"/>
        <v>13.893403618104101</v>
      </c>
      <c r="AT309">
        <f t="shared" si="47"/>
        <v>14.534984991301</v>
      </c>
      <c r="AU309">
        <f t="shared" si="48"/>
        <v>13.799092080829499</v>
      </c>
      <c r="AW309">
        <f t="shared" si="49"/>
        <v>13.3407412441146</v>
      </c>
    </row>
    <row r="310" spans="1:49" x14ac:dyDescent="0.3">
      <c r="A310" s="33" t="s">
        <v>221</v>
      </c>
      <c r="B310" s="37">
        <v>8.9599024430238803</v>
      </c>
      <c r="C310" s="37">
        <v>25.231052991084301</v>
      </c>
      <c r="E310" s="33" t="s">
        <v>221</v>
      </c>
      <c r="F310" s="43">
        <v>9.0002079585017594</v>
      </c>
      <c r="G310" s="43">
        <v>25.232623136436001</v>
      </c>
      <c r="I310" s="33" t="s">
        <v>221</v>
      </c>
      <c r="J310" s="37">
        <v>8.6924969302935793</v>
      </c>
      <c r="K310" s="37">
        <v>25.316261323035299</v>
      </c>
      <c r="M310" s="33" t="s">
        <v>221</v>
      </c>
      <c r="N310" s="43">
        <v>8.3970521019305604</v>
      </c>
      <c r="O310" s="43">
        <v>23.132327743129</v>
      </c>
      <c r="Q310" s="33" t="s">
        <v>221</v>
      </c>
      <c r="R310" s="43">
        <v>8.4124738888293304</v>
      </c>
      <c r="S310" s="43">
        <v>19.017732868591601</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10.3904972314952</v>
      </c>
      <c r="AE310">
        <f t="shared" si="41"/>
        <v>10.412072991797199</v>
      </c>
      <c r="AF310">
        <f t="shared" si="42"/>
        <v>10.465317576657601</v>
      </c>
      <c r="AG310">
        <f t="shared" si="43"/>
        <v>10.131967690317</v>
      </c>
      <c r="AI310">
        <f t="shared" si="44"/>
        <v>9.50505515077786</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24.795821922135101</v>
      </c>
      <c r="AS310">
        <f t="shared" si="46"/>
        <v>24.7858360534056</v>
      </c>
      <c r="AT310">
        <f t="shared" si="47"/>
        <v>25.2001676392766</v>
      </c>
      <c r="AU310">
        <f t="shared" si="48"/>
        <v>28.396166836794102</v>
      </c>
      <c r="AW310">
        <f t="shared" si="49"/>
        <v>25.3688367387882</v>
      </c>
    </row>
    <row r="311" spans="1:49" x14ac:dyDescent="0.3">
      <c r="A311" s="33" t="s">
        <v>254</v>
      </c>
      <c r="B311" s="37">
        <v>9.1507733032447405</v>
      </c>
      <c r="C311" s="37">
        <v>19.864436771466099</v>
      </c>
      <c r="E311" s="33" t="s">
        <v>254</v>
      </c>
      <c r="F311" s="43">
        <v>9.1327781332195901</v>
      </c>
      <c r="G311" s="43">
        <v>19.807724007115301</v>
      </c>
      <c r="I311" s="33" t="s">
        <v>254</v>
      </c>
      <c r="J311" s="37">
        <v>9.1281252977495004</v>
      </c>
      <c r="K311" s="37">
        <v>19.953679217167199</v>
      </c>
      <c r="M311" s="33" t="s">
        <v>254</v>
      </c>
      <c r="N311" s="43">
        <v>9.3189425080695898</v>
      </c>
      <c r="O311" s="43">
        <v>19.094855842349698</v>
      </c>
      <c r="Q311" s="33" t="s">
        <v>254</v>
      </c>
      <c r="R311" s="43">
        <v>8.8414511633451909</v>
      </c>
      <c r="S311" s="43">
        <v>19.090658958040901</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9.3463441705208101</v>
      </c>
      <c r="AE311">
        <f t="shared" si="41"/>
        <v>9.6935185964406099</v>
      </c>
      <c r="AF311">
        <f t="shared" si="42"/>
        <v>9.7430870037524997</v>
      </c>
      <c r="AG311">
        <f t="shared" si="43"/>
        <v>8.7287241141916301</v>
      </c>
      <c r="AI311">
        <f t="shared" si="44"/>
        <v>8.2499816804917998</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13.5828867065057</v>
      </c>
      <c r="AS311">
        <f t="shared" si="46"/>
        <v>13.509783177584101</v>
      </c>
      <c r="AT311">
        <f t="shared" si="47"/>
        <v>15.662587269589901</v>
      </c>
      <c r="AU311">
        <f t="shared" si="48"/>
        <v>14.1331279588958</v>
      </c>
      <c r="AW311">
        <f t="shared" si="49"/>
        <v>12.997519180261101</v>
      </c>
    </row>
    <row r="312" spans="1:49" x14ac:dyDescent="0.3">
      <c r="A312" s="33" t="s">
        <v>266</v>
      </c>
      <c r="B312" s="37">
        <v>10.653781955604099</v>
      </c>
      <c r="C312" s="37">
        <v>19.763652766270798</v>
      </c>
      <c r="E312" s="33" t="s">
        <v>266</v>
      </c>
      <c r="F312" s="43">
        <v>10.3373739312115</v>
      </c>
      <c r="G312" s="43">
        <v>20.602127294243601</v>
      </c>
      <c r="I312" s="33" t="s">
        <v>266</v>
      </c>
      <c r="J312" s="37">
        <v>10.4130153708959</v>
      </c>
      <c r="K312" s="37">
        <v>20.321879708809</v>
      </c>
      <c r="M312" s="33" t="s">
        <v>266</v>
      </c>
      <c r="N312" s="43">
        <v>9.8263049702741601</v>
      </c>
      <c r="O312" s="43">
        <v>20.3491712689259</v>
      </c>
      <c r="Q312" s="33" t="s">
        <v>266</v>
      </c>
      <c r="R312" s="43">
        <v>10.124657488144599</v>
      </c>
      <c r="S312" s="43">
        <v>19.922514378541099</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8.2509886915308694</v>
      </c>
      <c r="AE312">
        <f t="shared" si="41"/>
        <v>8.40671844747121</v>
      </c>
      <c r="AF312">
        <f t="shared" si="42"/>
        <v>8.7211910285629095</v>
      </c>
      <c r="AG312">
        <f t="shared" si="43"/>
        <v>8.2894410057200592</v>
      </c>
      <c r="AI312">
        <f t="shared" si="44"/>
        <v>8.1169363203791995</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18.322649688847399</v>
      </c>
      <c r="AS312">
        <f t="shared" si="46"/>
        <v>14.7906800321595</v>
      </c>
      <c r="AT312">
        <f t="shared" si="47"/>
        <v>14.6514273112697</v>
      </c>
      <c r="AU312">
        <f t="shared" si="48"/>
        <v>14.7098238531752</v>
      </c>
      <c r="AW312">
        <f t="shared" si="49"/>
        <v>14.332289438117501</v>
      </c>
    </row>
    <row r="313" spans="1:49" x14ac:dyDescent="0.3">
      <c r="A313" s="33" t="s">
        <v>272</v>
      </c>
      <c r="B313" s="37">
        <v>10.3992431559687</v>
      </c>
      <c r="C313" s="37">
        <v>49.0608638254621</v>
      </c>
      <c r="E313" s="33" t="s">
        <v>272</v>
      </c>
      <c r="F313" s="43">
        <v>10.2022015693112</v>
      </c>
      <c r="G313" s="43">
        <v>49.065029911550099</v>
      </c>
      <c r="I313" s="33" t="s">
        <v>272</v>
      </c>
      <c r="J313" s="37">
        <v>10.2883143171229</v>
      </c>
      <c r="K313" s="37">
        <v>48.3876316613771</v>
      </c>
      <c r="M313" s="33" t="s">
        <v>272</v>
      </c>
      <c r="N313" s="43">
        <v>10.1658224389449</v>
      </c>
      <c r="O313" s="43">
        <v>48.136195885495603</v>
      </c>
      <c r="Q313" s="33" t="s">
        <v>272</v>
      </c>
      <c r="R313" s="43">
        <v>9.7768093866681696</v>
      </c>
      <c r="S313" s="43">
        <v>46.842681515239903</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10.6317911362628</v>
      </c>
      <c r="AE313">
        <f t="shared" si="41"/>
        <v>10.4985205566649</v>
      </c>
      <c r="AF313">
        <f t="shared" si="42"/>
        <v>11.694689344247401</v>
      </c>
      <c r="AG313">
        <f t="shared" si="43"/>
        <v>10.1882083291129</v>
      </c>
      <c r="AI313">
        <f t="shared" si="44"/>
        <v>10.050299020191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20.523868092507101</v>
      </c>
      <c r="AS313">
        <f t="shared" si="46"/>
        <v>20.098041907758599</v>
      </c>
      <c r="AT313">
        <f t="shared" si="47"/>
        <v>20.4720219215227</v>
      </c>
      <c r="AU313">
        <f t="shared" si="48"/>
        <v>19.837615860759101</v>
      </c>
      <c r="AW313">
        <f t="shared" si="49"/>
        <v>19.379367613358799</v>
      </c>
    </row>
    <row r="314" spans="1:49" x14ac:dyDescent="0.3">
      <c r="A314" s="33" t="s">
        <v>296</v>
      </c>
      <c r="B314" s="37">
        <v>11.9236116521475</v>
      </c>
      <c r="C314" s="37">
        <v>48.586492411742597</v>
      </c>
      <c r="E314" s="33" t="s">
        <v>296</v>
      </c>
      <c r="F314" s="43">
        <v>11.6360755788023</v>
      </c>
      <c r="G314" s="43">
        <v>53.200280683593498</v>
      </c>
      <c r="I314" s="33" t="s">
        <v>296</v>
      </c>
      <c r="J314" s="37">
        <v>12.1205324756052</v>
      </c>
      <c r="K314" s="37">
        <v>48.9028944018674</v>
      </c>
      <c r="M314" s="33" t="s">
        <v>296</v>
      </c>
      <c r="N314" s="43">
        <v>10.7113102125455</v>
      </c>
      <c r="O314" s="43">
        <v>49.283688281576303</v>
      </c>
      <c r="Q314" s="33" t="s">
        <v>296</v>
      </c>
      <c r="R314" s="43">
        <v>9.9488724468682701</v>
      </c>
      <c r="S314" s="43">
        <v>48.2775791634689</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9.4237819383874903</v>
      </c>
      <c r="AE314">
        <f t="shared" si="41"/>
        <v>10.229026378115501</v>
      </c>
      <c r="AF314">
        <f t="shared" si="42"/>
        <v>10.353426786039201</v>
      </c>
      <c r="AG314">
        <f t="shared" si="43"/>
        <v>10.105153343856999</v>
      </c>
      <c r="AI314">
        <f t="shared" si="44"/>
        <v>9.4207644237471193</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22.097226238575399</v>
      </c>
      <c r="AS314">
        <f t="shared" si="46"/>
        <v>22.092995869543401</v>
      </c>
      <c r="AT314">
        <f t="shared" si="47"/>
        <v>22.439474496755501</v>
      </c>
      <c r="AU314">
        <f t="shared" si="48"/>
        <v>22.313761565890999</v>
      </c>
      <c r="AW314">
        <f t="shared" si="49"/>
        <v>21.858043687555298</v>
      </c>
    </row>
    <row r="315" spans="1:49" x14ac:dyDescent="0.3">
      <c r="A315" s="33" t="s">
        <v>312</v>
      </c>
      <c r="B315" s="37">
        <v>9.3720245681527903</v>
      </c>
      <c r="C315" s="37">
        <v>16.197961071439298</v>
      </c>
      <c r="E315" s="33" t="s">
        <v>312</v>
      </c>
      <c r="F315" s="43">
        <v>9.1785303967415892</v>
      </c>
      <c r="G315" s="43">
        <v>16.2075667651511</v>
      </c>
      <c r="I315" s="33" t="s">
        <v>312</v>
      </c>
      <c r="J315" s="37">
        <v>9.25333443054841</v>
      </c>
      <c r="K315" s="37">
        <v>16.450483455783601</v>
      </c>
      <c r="M315" s="33" t="s">
        <v>312</v>
      </c>
      <c r="N315" s="43">
        <v>8.8450039058894507</v>
      </c>
      <c r="O315" s="43">
        <v>16.624131541556999</v>
      </c>
      <c r="Q315" s="33" t="s">
        <v>312</v>
      </c>
      <c r="R315" s="43">
        <v>8.5993257153909592</v>
      </c>
      <c r="S315" s="43">
        <v>16.0349753044847</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9.5958044729365195</v>
      </c>
      <c r="AE315">
        <f t="shared" si="41"/>
        <v>9.5955991434886698</v>
      </c>
      <c r="AF315">
        <f t="shared" si="42"/>
        <v>10.861889723632199</v>
      </c>
      <c r="AG315">
        <f t="shared" si="43"/>
        <v>10.474033201437299</v>
      </c>
      <c r="AI315">
        <f t="shared" si="44"/>
        <v>9.2986448504823898</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18.894288417423098</v>
      </c>
      <c r="AS315">
        <f t="shared" si="46"/>
        <v>18.870393188763</v>
      </c>
      <c r="AT315">
        <f t="shared" si="47"/>
        <v>19.349264196393101</v>
      </c>
      <c r="AU315">
        <f t="shared" si="48"/>
        <v>18.357254393791099</v>
      </c>
      <c r="AW315">
        <f t="shared" si="49"/>
        <v>17.182787909174898</v>
      </c>
    </row>
    <row r="316" spans="1:49" x14ac:dyDescent="0.3">
      <c r="A316" s="33" t="s">
        <v>345</v>
      </c>
      <c r="B316" s="37">
        <v>10.8719154039704</v>
      </c>
      <c r="C316" s="37">
        <v>38.118348511485898</v>
      </c>
      <c r="E316" s="33" t="s">
        <v>345</v>
      </c>
      <c r="F316" s="43">
        <v>10.8370219286917</v>
      </c>
      <c r="G316" s="43">
        <v>38.092728431779399</v>
      </c>
      <c r="I316" s="33" t="s">
        <v>345</v>
      </c>
      <c r="J316" s="37">
        <v>11.0082646717056</v>
      </c>
      <c r="K316" s="37">
        <v>38.390405390250699</v>
      </c>
      <c r="M316" s="33" t="s">
        <v>345</v>
      </c>
      <c r="N316" s="43">
        <v>10.2941017531067</v>
      </c>
      <c r="O316" s="43">
        <v>38.0549618280291</v>
      </c>
      <c r="Q316" s="33" t="s">
        <v>345</v>
      </c>
      <c r="R316" s="43">
        <v>9.5174956779213407</v>
      </c>
      <c r="S316" s="43">
        <v>37.4884786481432</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10.650701222447401</v>
      </c>
      <c r="AE316">
        <f t="shared" si="41"/>
        <v>10.888441799730099</v>
      </c>
      <c r="AF316">
        <f t="shared" si="42"/>
        <v>11.111089303904</v>
      </c>
      <c r="AG316">
        <f t="shared" si="43"/>
        <v>10.6073301230028</v>
      </c>
      <c r="AI316">
        <f t="shared" si="44"/>
        <v>9.9915582538585799</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27.075623085508099</v>
      </c>
      <c r="AS316">
        <f t="shared" si="46"/>
        <v>26.942044489522701</v>
      </c>
      <c r="AT316">
        <f t="shared" si="47"/>
        <v>23.831106215221102</v>
      </c>
      <c r="AU316">
        <f t="shared" si="48"/>
        <v>21.317764588349899</v>
      </c>
      <c r="AW316">
        <f t="shared" si="49"/>
        <v>21.092731574445001</v>
      </c>
    </row>
    <row r="317" spans="1:49" x14ac:dyDescent="0.3">
      <c r="A317" s="33" t="s">
        <v>6</v>
      </c>
      <c r="B317" s="37">
        <v>9.3893000657878307</v>
      </c>
      <c r="C317" s="37">
        <v>29.065499400048001</v>
      </c>
      <c r="E317" s="33" t="s">
        <v>6</v>
      </c>
      <c r="F317" s="43">
        <v>9.3951519021267895</v>
      </c>
      <c r="G317" s="43">
        <v>29.0869179926834</v>
      </c>
      <c r="I317" s="33" t="s">
        <v>6</v>
      </c>
      <c r="J317" s="37">
        <v>9.5161846824967995</v>
      </c>
      <c r="K317" s="37">
        <v>29.1485418021011</v>
      </c>
      <c r="M317" s="33" t="s">
        <v>6</v>
      </c>
      <c r="N317" s="43">
        <v>9.0875169749966798</v>
      </c>
      <c r="O317" s="43">
        <v>29.074755720393998</v>
      </c>
      <c r="Q317" s="33" t="s">
        <v>6</v>
      </c>
      <c r="R317" s="43">
        <v>8.7140790980134106</v>
      </c>
      <c r="S317" s="43">
        <v>29.0627492616564</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10.9822257037117</v>
      </c>
      <c r="AE317">
        <f t="shared" si="41"/>
        <v>10.839366887834201</v>
      </c>
      <c r="AF317">
        <f t="shared" si="42"/>
        <v>11.115945551029199</v>
      </c>
      <c r="AG317">
        <f t="shared" si="43"/>
        <v>9.5113286803296493</v>
      </c>
      <c r="AI317">
        <f t="shared" si="44"/>
        <v>9.5824682155829208</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22.255805071837599</v>
      </c>
      <c r="AS317">
        <f t="shared" si="46"/>
        <v>24.647067928238599</v>
      </c>
      <c r="AT317">
        <f t="shared" si="47"/>
        <v>24.414396326837402</v>
      </c>
      <c r="AU317">
        <f t="shared" si="48"/>
        <v>24.463957909226099</v>
      </c>
      <c r="AW317">
        <f t="shared" si="49"/>
        <v>23.9894693021329</v>
      </c>
    </row>
    <row r="318" spans="1:49" x14ac:dyDescent="0.3">
      <c r="A318" s="33" t="s">
        <v>11</v>
      </c>
      <c r="B318" s="37">
        <v>10.9729053551352</v>
      </c>
      <c r="C318" s="37">
        <v>48.894777447682898</v>
      </c>
      <c r="E318" s="33" t="s">
        <v>11</v>
      </c>
      <c r="F318" s="43">
        <v>11.0312808542881</v>
      </c>
      <c r="G318" s="43">
        <v>48.883254810598601</v>
      </c>
      <c r="I318" s="33" t="s">
        <v>11</v>
      </c>
      <c r="J318" s="37">
        <v>10.6833423986628</v>
      </c>
      <c r="K318" s="37">
        <v>48.989884717414299</v>
      </c>
      <c r="M318" s="33" t="s">
        <v>11</v>
      </c>
      <c r="N318" s="43">
        <v>10.4781746308057</v>
      </c>
      <c r="O318" s="43">
        <v>48.943227604579597</v>
      </c>
      <c r="Q318" s="33" t="s">
        <v>11</v>
      </c>
      <c r="R318" s="43">
        <v>9.0652787918050208</v>
      </c>
      <c r="S318" s="43">
        <v>48.527246627682999</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9.28674277927486</v>
      </c>
      <c r="AE318">
        <f t="shared" si="41"/>
        <v>9.4696140898082799</v>
      </c>
      <c r="AF318">
        <f t="shared" si="42"/>
        <v>9.5963920022929106</v>
      </c>
      <c r="AG318">
        <f t="shared" si="43"/>
        <v>9.2768051691859998</v>
      </c>
      <c r="AI318">
        <f t="shared" si="44"/>
        <v>9.0633018269312693</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50.2928212000757</v>
      </c>
      <c r="AS318">
        <f t="shared" si="46"/>
        <v>50.523495599332598</v>
      </c>
      <c r="AT318">
        <f t="shared" si="47"/>
        <v>27.621482585577699</v>
      </c>
      <c r="AU318">
        <f t="shared" si="48"/>
        <v>27.086411701141301</v>
      </c>
      <c r="AW318">
        <f t="shared" si="49"/>
        <v>17.364147526838298</v>
      </c>
    </row>
    <row r="319" spans="1:49" x14ac:dyDescent="0.3">
      <c r="A319" s="33" t="s">
        <v>68</v>
      </c>
      <c r="B319" s="37">
        <v>13.368610122175101</v>
      </c>
      <c r="C319" s="37">
        <v>44.9106208966097</v>
      </c>
      <c r="E319" s="33" t="s">
        <v>68</v>
      </c>
      <c r="F319" s="43">
        <v>12.8359821672822</v>
      </c>
      <c r="G319" s="43">
        <v>44.739543065622399</v>
      </c>
      <c r="I319" s="33" t="s">
        <v>68</v>
      </c>
      <c r="J319" s="37">
        <v>13.111964927287399</v>
      </c>
      <c r="K319" s="37">
        <v>44.922438274646602</v>
      </c>
      <c r="M319" s="33" t="s">
        <v>68</v>
      </c>
      <c r="N319" s="43">
        <v>12.2773965847685</v>
      </c>
      <c r="O319" s="43">
        <v>44.260074297831103</v>
      </c>
      <c r="Q319" s="33" t="s">
        <v>68</v>
      </c>
      <c r="R319" s="43">
        <v>10.694021026291599</v>
      </c>
      <c r="S319" s="43">
        <v>42.920744834043099</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9.7146942793530506</v>
      </c>
      <c r="AE319">
        <f t="shared" si="41"/>
        <v>9.5287260165146002</v>
      </c>
      <c r="AF319">
        <f t="shared" si="42"/>
        <v>9.8490587884407095</v>
      </c>
      <c r="AG319">
        <f t="shared" si="43"/>
        <v>9.7610291127005802</v>
      </c>
      <c r="AI319">
        <f t="shared" si="44"/>
        <v>9.0973458110322891</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18.8735789750815</v>
      </c>
      <c r="AS319">
        <f t="shared" si="46"/>
        <v>20.293559519595298</v>
      </c>
      <c r="AT319">
        <f t="shared" si="47"/>
        <v>23.731779133584499</v>
      </c>
      <c r="AU319">
        <f t="shared" si="48"/>
        <v>18.7440033522657</v>
      </c>
      <c r="AW319">
        <f t="shared" si="49"/>
        <v>17.635442871013499</v>
      </c>
    </row>
    <row r="320" spans="1:49" x14ac:dyDescent="0.3">
      <c r="A320" s="33" t="s">
        <v>78</v>
      </c>
      <c r="B320" s="37">
        <v>10.6546686759125</v>
      </c>
      <c r="C320" s="37">
        <v>14.5117172458728</v>
      </c>
      <c r="E320" s="33" t="s">
        <v>78</v>
      </c>
      <c r="F320" s="43">
        <v>10.6610329773416</v>
      </c>
      <c r="G320" s="43">
        <v>14.5070607663964</v>
      </c>
      <c r="I320" s="33" t="s">
        <v>78</v>
      </c>
      <c r="J320" s="37">
        <v>11.290918990993299</v>
      </c>
      <c r="K320" s="37">
        <v>14.8866444754642</v>
      </c>
      <c r="M320" s="33" t="s">
        <v>78</v>
      </c>
      <c r="N320" s="43">
        <v>10.265176146377801</v>
      </c>
      <c r="O320" s="43">
        <v>14.328339906128299</v>
      </c>
      <c r="Q320" s="33" t="s">
        <v>78</v>
      </c>
      <c r="R320" s="43">
        <v>9.8996450788226902</v>
      </c>
      <c r="S320" s="43">
        <v>14.033067032139201</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12.715829793299401</v>
      </c>
      <c r="AE320">
        <f t="shared" si="41"/>
        <v>12.929947955390301</v>
      </c>
      <c r="AF320">
        <f t="shared" si="42"/>
        <v>12.445480213405499</v>
      </c>
      <c r="AG320">
        <f t="shared" si="43"/>
        <v>11.994285529794301</v>
      </c>
      <c r="AI320">
        <f t="shared" si="44"/>
        <v>10.772274473717401</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27.848696779756999</v>
      </c>
      <c r="AS320">
        <f t="shared" si="46"/>
        <v>26.286705541326501</v>
      </c>
      <c r="AT320">
        <f t="shared" si="47"/>
        <v>25.9501800803951</v>
      </c>
      <c r="AU320">
        <f t="shared" si="48"/>
        <v>23.8322213253049</v>
      </c>
      <c r="AW320">
        <f t="shared" si="49"/>
        <v>25.269350419677799</v>
      </c>
    </row>
    <row r="321" spans="1:49" x14ac:dyDescent="0.3">
      <c r="A321" s="33" t="s">
        <v>139</v>
      </c>
      <c r="B321" s="37">
        <v>11.375857099407799</v>
      </c>
      <c r="C321" s="37">
        <v>36.1929225304415</v>
      </c>
      <c r="E321" s="33" t="s">
        <v>139</v>
      </c>
      <c r="F321" s="43">
        <v>11.7347150911179</v>
      </c>
      <c r="G321" s="43">
        <v>35.999996356906301</v>
      </c>
      <c r="I321" s="33" t="s">
        <v>139</v>
      </c>
      <c r="J321" s="37">
        <v>11.8692104240061</v>
      </c>
      <c r="K321" s="37">
        <v>36.088569644292903</v>
      </c>
      <c r="M321" s="33" t="s">
        <v>139</v>
      </c>
      <c r="N321" s="43">
        <v>10.940717271901899</v>
      </c>
      <c r="O321" s="43">
        <v>35.9445803783522</v>
      </c>
      <c r="Q321" s="33" t="s">
        <v>139</v>
      </c>
      <c r="R321" s="43">
        <v>10.243520529760399</v>
      </c>
      <c r="S321" s="43">
        <v>35.588496845522698</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14.2746069862108</v>
      </c>
      <c r="AE321">
        <f t="shared" si="41"/>
        <v>14.037910543867101</v>
      </c>
      <c r="AF321">
        <f t="shared" si="42"/>
        <v>14.4516661440445</v>
      </c>
      <c r="AG321">
        <f t="shared" si="43"/>
        <v>12.968784537685501</v>
      </c>
      <c r="AI321">
        <f t="shared" si="44"/>
        <v>12.3234564400503</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43.512753683016598</v>
      </c>
      <c r="AS321">
        <f t="shared" si="46"/>
        <v>43.2156777634886</v>
      </c>
      <c r="AT321">
        <f t="shared" si="47"/>
        <v>47.0777335896735</v>
      </c>
      <c r="AU321">
        <f t="shared" si="48"/>
        <v>44.434359091901499</v>
      </c>
      <c r="AW321">
        <f t="shared" si="49"/>
        <v>39.803200722862499</v>
      </c>
    </row>
    <row r="322" spans="1:49" x14ac:dyDescent="0.3">
      <c r="A322" s="33" t="s">
        <v>174</v>
      </c>
      <c r="B322" s="37">
        <v>11.190940421525699</v>
      </c>
      <c r="C322" s="37">
        <v>60.914643892803703</v>
      </c>
      <c r="E322" s="33" t="s">
        <v>174</v>
      </c>
      <c r="F322" s="43">
        <v>10.993052158927799</v>
      </c>
      <c r="G322" s="43">
        <v>60.993671986477402</v>
      </c>
      <c r="I322" s="33" t="s">
        <v>174</v>
      </c>
      <c r="J322" s="37">
        <v>11.3802963974061</v>
      </c>
      <c r="K322" s="37">
        <v>62.048384323770698</v>
      </c>
      <c r="M322" s="33" t="s">
        <v>174</v>
      </c>
      <c r="N322" s="43">
        <v>9.9907454314115807</v>
      </c>
      <c r="O322" s="43">
        <v>60.729668184670203</v>
      </c>
      <c r="Q322" s="33" t="s">
        <v>174</v>
      </c>
      <c r="R322" s="43">
        <v>9.8385555672150797</v>
      </c>
      <c r="S322" s="43">
        <v>59.919485007528003</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9.7606704639574708</v>
      </c>
      <c r="AE322">
        <f t="shared" si="41"/>
        <v>9.6590046578384392</v>
      </c>
      <c r="AF322">
        <f t="shared" si="42"/>
        <v>9.3495116794280797</v>
      </c>
      <c r="AG322">
        <f t="shared" si="43"/>
        <v>9.1781873596732702</v>
      </c>
      <c r="AI322">
        <f t="shared" si="44"/>
        <v>8.5500837012720208</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17.857478798646898</v>
      </c>
      <c r="AS322">
        <f t="shared" si="46"/>
        <v>19.192378142182999</v>
      </c>
      <c r="AT322">
        <f t="shared" si="47"/>
        <v>31.653930187151101</v>
      </c>
      <c r="AU322">
        <f t="shared" si="48"/>
        <v>18.252262220195099</v>
      </c>
      <c r="AW322">
        <f t="shared" si="49"/>
        <v>17.145016533290601</v>
      </c>
    </row>
    <row r="323" spans="1:49" x14ac:dyDescent="0.3">
      <c r="A323" s="33" t="s">
        <v>316</v>
      </c>
      <c r="B323" s="37">
        <v>8.0498538548584904</v>
      </c>
      <c r="C323" s="37">
        <v>16.534712345807002</v>
      </c>
      <c r="E323" s="33" t="s">
        <v>316</v>
      </c>
      <c r="F323" s="43">
        <v>8.0727720539095493</v>
      </c>
      <c r="G323" s="43">
        <v>16.529582961604799</v>
      </c>
      <c r="I323" s="33" t="s">
        <v>316</v>
      </c>
      <c r="J323" s="37">
        <v>8.1926926916529208</v>
      </c>
      <c r="K323" s="37">
        <v>16.5229836538984</v>
      </c>
      <c r="M323" s="33" t="s">
        <v>316</v>
      </c>
      <c r="N323" s="43">
        <v>8.1680574972178501</v>
      </c>
      <c r="O323" s="43">
        <v>16.896965303618799</v>
      </c>
      <c r="Q323" s="33" t="s">
        <v>316</v>
      </c>
      <c r="R323" s="43">
        <v>7.5839858963292199</v>
      </c>
      <c r="S323" s="43">
        <v>16.862060677774199</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10.402243358126301</v>
      </c>
      <c r="AE323">
        <f t="shared" ref="AE323:AE363" si="51">VLOOKUP($AA323,$E$4:$F$364,2,FALSE)</f>
        <v>10.745646441284499</v>
      </c>
      <c r="AF323">
        <f t="shared" ref="AF323:AF363" si="52">VLOOKUP($AA323,$I$4:$J$364,2,FALSE)</f>
        <v>11.133473876666899</v>
      </c>
      <c r="AG323">
        <f t="shared" ref="AG323:AG363" si="53">VLOOKUP($AA323,$M$4:$N$364,2,FALSE)</f>
        <v>10.022096260680801</v>
      </c>
      <c r="AI323">
        <f t="shared" ref="AI323:AI363" si="54">VLOOKUP($AA323,$Q$4:$R$364,2,FALSE)</f>
        <v>9.6144724219974904</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23.984672823787299</v>
      </c>
      <c r="AS323">
        <f t="shared" ref="AS323:AS363" si="56">VLOOKUP($AO323,$E$4:$G$364,3,FALSE)</f>
        <v>20.345180392878401</v>
      </c>
      <c r="AT323">
        <f t="shared" ref="AT323:AT363" si="57">VLOOKUP($AO323,$I$4:$K$364,3,FALSE)</f>
        <v>18.389073074490099</v>
      </c>
      <c r="AU323">
        <f t="shared" ref="AU323:AU363" si="58">VLOOKUP($AO323,$M$4:$O$364,3,FALSE)</f>
        <v>17.8938116263698</v>
      </c>
      <c r="AW323">
        <f t="shared" ref="AW323:AW363" si="59">VLOOKUP($AO323,$Q$4:$S$364,3,FALSE)</f>
        <v>17.253802787709301</v>
      </c>
    </row>
    <row r="324" spans="1:49" x14ac:dyDescent="0.3">
      <c r="A324" s="33" t="s">
        <v>25</v>
      </c>
      <c r="B324" s="37">
        <v>11.753506938726099</v>
      </c>
      <c r="C324" s="37">
        <v>30.611351827071001</v>
      </c>
      <c r="E324" s="33" t="s">
        <v>25</v>
      </c>
      <c r="F324" s="43">
        <v>11.533123100057299</v>
      </c>
      <c r="G324" s="43">
        <v>30.9164657469872</v>
      </c>
      <c r="I324" s="33" t="s">
        <v>25</v>
      </c>
      <c r="J324" s="37">
        <v>11.7234348929367</v>
      </c>
      <c r="K324" s="37">
        <v>31.1446040489983</v>
      </c>
      <c r="M324" s="33" t="s">
        <v>25</v>
      </c>
      <c r="N324" s="43">
        <v>10.949135036496999</v>
      </c>
      <c r="O324" s="43">
        <v>31.0204712286539</v>
      </c>
      <c r="Q324" s="33" t="s">
        <v>25</v>
      </c>
      <c r="R324" s="43">
        <v>10.514685215873</v>
      </c>
      <c r="S324" s="43">
        <v>28.981348348127</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10.9555608469571</v>
      </c>
      <c r="AE324">
        <f t="shared" si="51"/>
        <v>10.175192017635499</v>
      </c>
      <c r="AF324">
        <f t="shared" si="52"/>
        <v>10.672542586221301</v>
      </c>
      <c r="AG324">
        <f t="shared" si="53"/>
        <v>10.7923685634909</v>
      </c>
      <c r="AI324">
        <f t="shared" si="54"/>
        <v>9.4022164183047394</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17.2071359906735</v>
      </c>
      <c r="AS324">
        <f t="shared" si="56"/>
        <v>17.095410521437401</v>
      </c>
      <c r="AT324">
        <f t="shared" si="57"/>
        <v>18.645446030216799</v>
      </c>
      <c r="AU324">
        <f t="shared" si="58"/>
        <v>15.800911973397801</v>
      </c>
      <c r="AW324">
        <f t="shared" si="59"/>
        <v>14.495890411966</v>
      </c>
    </row>
    <row r="325" spans="1:49" x14ac:dyDescent="0.3">
      <c r="A325" s="33" t="s">
        <v>348</v>
      </c>
      <c r="B325" s="37">
        <v>8.4922194381957592</v>
      </c>
      <c r="C325" s="37">
        <v>17.107214742519801</v>
      </c>
      <c r="E325" s="33" t="s">
        <v>348</v>
      </c>
      <c r="F325" s="43">
        <v>8.3744327973020205</v>
      </c>
      <c r="G325" s="43">
        <v>17.265407855394699</v>
      </c>
      <c r="I325" s="33" t="s">
        <v>348</v>
      </c>
      <c r="J325" s="37">
        <v>8.4762784088240597</v>
      </c>
      <c r="K325" s="37">
        <v>17.267597331173398</v>
      </c>
      <c r="M325" s="33" t="s">
        <v>348</v>
      </c>
      <c r="N325" s="43">
        <v>8.6043708359578108</v>
      </c>
      <c r="O325" s="43">
        <v>16.667064332390101</v>
      </c>
      <c r="Q325" s="33" t="s">
        <v>348</v>
      </c>
      <c r="R325" s="43">
        <v>8.0448170991964698</v>
      </c>
      <c r="S325" s="43">
        <v>15.5744828314674</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12.7123136245584</v>
      </c>
      <c r="AE325">
        <f t="shared" si="51"/>
        <v>12.738199192976699</v>
      </c>
      <c r="AF325">
        <f t="shared" si="52"/>
        <v>12.835450077298701</v>
      </c>
      <c r="AG325">
        <f t="shared" si="53"/>
        <v>12.7131123581186</v>
      </c>
      <c r="AI325">
        <f t="shared" si="54"/>
        <v>11.842877433883499</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34.5595474676566</v>
      </c>
      <c r="AS325">
        <f t="shared" si="56"/>
        <v>34.497085542475297</v>
      </c>
      <c r="AT325">
        <f t="shared" si="57"/>
        <v>92.6936276426474</v>
      </c>
      <c r="AU325">
        <f t="shared" si="58"/>
        <v>90.405133208321999</v>
      </c>
      <c r="AW325">
        <f t="shared" si="59"/>
        <v>82.563735073684597</v>
      </c>
    </row>
    <row r="326" spans="1:49" x14ac:dyDescent="0.3">
      <c r="A326" s="33" t="s">
        <v>1289</v>
      </c>
      <c r="B326" s="37">
        <v>8.9057844003061906</v>
      </c>
      <c r="C326" s="37">
        <v>15.523349524105599</v>
      </c>
      <c r="E326" s="33" t="s">
        <v>1289</v>
      </c>
      <c r="F326" s="43">
        <v>8.8282299122244794</v>
      </c>
      <c r="G326" s="43">
        <v>15.696938043762099</v>
      </c>
      <c r="I326" s="33" t="s">
        <v>1289</v>
      </c>
      <c r="J326" s="37">
        <v>9.3831126184461002</v>
      </c>
      <c r="K326" s="37">
        <v>17.0973020086867</v>
      </c>
      <c r="M326" s="33" t="s">
        <v>1289</v>
      </c>
      <c r="N326" s="43">
        <v>8.2664909440093695</v>
      </c>
      <c r="O326" s="43">
        <v>15.546807750803399</v>
      </c>
      <c r="Q326" s="33" t="s">
        <v>1289</v>
      </c>
      <c r="R326" s="43">
        <v>8.1051341092895708</v>
      </c>
      <c r="S326" s="43">
        <v>14.965106279417199</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8.9057844003061906</v>
      </c>
      <c r="AE326">
        <f t="shared" si="51"/>
        <v>8.8282299122244794</v>
      </c>
      <c r="AF326">
        <f t="shared" si="52"/>
        <v>9.3831126184461002</v>
      </c>
      <c r="AG326">
        <f t="shared" si="53"/>
        <v>8.2664909440093695</v>
      </c>
      <c r="AI326">
        <f t="shared" si="54"/>
        <v>8.1051341092895708</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15.523349524105599</v>
      </c>
      <c r="AS326">
        <f t="shared" si="56"/>
        <v>15.696938043762099</v>
      </c>
      <c r="AT326">
        <f t="shared" si="57"/>
        <v>17.0973020086867</v>
      </c>
      <c r="AU326">
        <f t="shared" si="58"/>
        <v>15.546807750803399</v>
      </c>
      <c r="AW326">
        <f t="shared" si="59"/>
        <v>14.965106279417199</v>
      </c>
    </row>
    <row r="327" spans="1:49" x14ac:dyDescent="0.3">
      <c r="A327" s="33" t="s">
        <v>73</v>
      </c>
      <c r="B327" s="37">
        <v>15.355496673021401</v>
      </c>
      <c r="C327" s="37">
        <v>88.063997809055394</v>
      </c>
      <c r="E327" s="33" t="s">
        <v>73</v>
      </c>
      <c r="F327" s="43">
        <v>15.224085099489599</v>
      </c>
      <c r="G327" s="43">
        <v>88.0518940204487</v>
      </c>
      <c r="I327" s="33" t="s">
        <v>73</v>
      </c>
      <c r="J327" s="37">
        <v>15.827723879694201</v>
      </c>
      <c r="K327" s="37">
        <v>88.274820080678396</v>
      </c>
      <c r="M327" s="33" t="s">
        <v>73</v>
      </c>
      <c r="N327" s="43">
        <v>14.2931730761866</v>
      </c>
      <c r="O327" s="43">
        <v>87.720931072764301</v>
      </c>
      <c r="Q327" s="33" t="s">
        <v>73</v>
      </c>
      <c r="R327" s="43">
        <v>13.503919634402999</v>
      </c>
      <c r="S327" s="43">
        <v>87.291564974385096</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9.2533855151813391</v>
      </c>
      <c r="AE327">
        <f t="shared" si="51"/>
        <v>9.2018296384610192</v>
      </c>
      <c r="AF327">
        <f t="shared" si="52"/>
        <v>9.4044786782248107</v>
      </c>
      <c r="AG327">
        <f t="shared" si="53"/>
        <v>8.9541855679470306</v>
      </c>
      <c r="AI327">
        <f t="shared" si="54"/>
        <v>8.5527918445405504</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20.376342535978601</v>
      </c>
      <c r="AS327">
        <f t="shared" si="56"/>
        <v>20.187573562257899</v>
      </c>
      <c r="AT327">
        <f t="shared" si="57"/>
        <v>21.2451016908072</v>
      </c>
      <c r="AU327">
        <f t="shared" si="58"/>
        <v>20.055543867290101</v>
      </c>
      <c r="AW327">
        <f t="shared" si="59"/>
        <v>18.157954909867101</v>
      </c>
    </row>
    <row r="328" spans="1:49" x14ac:dyDescent="0.3">
      <c r="A328" s="33" t="s">
        <v>145</v>
      </c>
      <c r="B328" s="37">
        <v>42.3041492879047</v>
      </c>
      <c r="C328" s="37">
        <v>120</v>
      </c>
      <c r="E328" s="33" t="s">
        <v>145</v>
      </c>
      <c r="F328" s="43">
        <v>41.528046471600703</v>
      </c>
      <c r="G328" s="43">
        <v>120</v>
      </c>
      <c r="I328" s="33" t="s">
        <v>145</v>
      </c>
      <c r="J328" s="37">
        <v>41.5280464947121</v>
      </c>
      <c r="K328" s="37">
        <v>120</v>
      </c>
      <c r="M328" s="33" t="s">
        <v>145</v>
      </c>
      <c r="N328" s="43">
        <v>38.117582951092302</v>
      </c>
      <c r="O328" s="43">
        <v>120</v>
      </c>
      <c r="Q328" s="33" t="s">
        <v>145</v>
      </c>
      <c r="R328" s="43">
        <v>42.271921444700297</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18.253726693321301</v>
      </c>
      <c r="AE328">
        <f t="shared" si="51"/>
        <v>18.064665415552401</v>
      </c>
      <c r="AF328">
        <f t="shared" si="52"/>
        <v>18.114872614373599</v>
      </c>
      <c r="AG328">
        <f t="shared" si="53"/>
        <v>16.8960980496372</v>
      </c>
      <c r="AI328">
        <f t="shared" si="54"/>
        <v>15.628716586616701</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55.8746473423721</v>
      </c>
      <c r="AS328">
        <f t="shared" si="56"/>
        <v>55.880625959615102</v>
      </c>
      <c r="AT328">
        <f t="shared" si="57"/>
        <v>56.598372902981502</v>
      </c>
      <c r="AU328">
        <f t="shared" si="58"/>
        <v>55.906617983332701</v>
      </c>
      <c r="AW328">
        <f t="shared" si="59"/>
        <v>53.0457636498111</v>
      </c>
    </row>
    <row r="329" spans="1:49" x14ac:dyDescent="0.3">
      <c r="A329" s="33" t="s">
        <v>191</v>
      </c>
      <c r="B329" s="37">
        <v>9.8017648746980797</v>
      </c>
      <c r="C329" s="37">
        <v>87.2069992480656</v>
      </c>
      <c r="E329" s="33" t="s">
        <v>191</v>
      </c>
      <c r="F329" s="43">
        <v>9.8469588556948509</v>
      </c>
      <c r="G329" s="43">
        <v>87.348190584283799</v>
      </c>
      <c r="I329" s="33" t="s">
        <v>191</v>
      </c>
      <c r="J329" s="37">
        <v>10.244209201007999</v>
      </c>
      <c r="K329" s="37">
        <v>87.037691192792707</v>
      </c>
      <c r="M329" s="33" t="s">
        <v>191</v>
      </c>
      <c r="N329" s="43">
        <v>9.2036255944422898</v>
      </c>
      <c r="O329" s="43">
        <v>86.360422541586502</v>
      </c>
      <c r="Q329" s="33" t="s">
        <v>191</v>
      </c>
      <c r="R329" s="43">
        <v>8.6671437607875905</v>
      </c>
      <c r="S329" s="43">
        <v>86.301995104981302</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7.4364664860832503</v>
      </c>
      <c r="AE329">
        <f t="shared" si="51"/>
        <v>7.3585238869857603</v>
      </c>
      <c r="AF329">
        <f t="shared" si="52"/>
        <v>7.4797253527295204</v>
      </c>
      <c r="AG329">
        <f t="shared" si="53"/>
        <v>7.2591757270850401</v>
      </c>
      <c r="AI329">
        <f t="shared" si="54"/>
        <v>7.0176144518799601</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14.4878105604122</v>
      </c>
      <c r="AS329">
        <f t="shared" si="56"/>
        <v>14.679781958788</v>
      </c>
      <c r="AT329">
        <f t="shared" si="57"/>
        <v>15.231703398885999</v>
      </c>
      <c r="AU329">
        <f t="shared" si="58"/>
        <v>13.5248509968841</v>
      </c>
      <c r="AW329">
        <f t="shared" si="59"/>
        <v>13.465473769043401</v>
      </c>
    </row>
    <row r="330" spans="1:49" x14ac:dyDescent="0.3">
      <c r="A330" s="33" t="s">
        <v>204</v>
      </c>
      <c r="B330" s="37">
        <v>9.3347457323362306</v>
      </c>
      <c r="C330" s="37">
        <v>19.205063991511501</v>
      </c>
      <c r="E330" s="33" t="s">
        <v>204</v>
      </c>
      <c r="F330" s="43">
        <v>9.4573106291299993</v>
      </c>
      <c r="G330" s="43">
        <v>19.2580558842564</v>
      </c>
      <c r="I330" s="33" t="s">
        <v>204</v>
      </c>
      <c r="J330" s="37">
        <v>9.6574866358990406</v>
      </c>
      <c r="K330" s="37">
        <v>20.407607059063999</v>
      </c>
      <c r="M330" s="33" t="s">
        <v>204</v>
      </c>
      <c r="N330" s="43">
        <v>9.4001656154523605</v>
      </c>
      <c r="O330" s="43">
        <v>20.2094049022852</v>
      </c>
      <c r="Q330" s="33" t="s">
        <v>204</v>
      </c>
      <c r="R330" s="43">
        <v>9.0693671729829006</v>
      </c>
      <c r="S330" s="43">
        <v>19.1119943767807</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10.271615682857201</v>
      </c>
      <c r="AE330">
        <f t="shared" si="51"/>
        <v>10.329362767620999</v>
      </c>
      <c r="AF330">
        <f t="shared" si="52"/>
        <v>10.6943271558108</v>
      </c>
      <c r="AG330">
        <f t="shared" si="53"/>
        <v>9.6257782716702192</v>
      </c>
      <c r="AI330">
        <f t="shared" si="54"/>
        <v>9.1820309968420997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16.308515270450201</v>
      </c>
      <c r="AS330">
        <f t="shared" si="56"/>
        <v>16.4825298008526</v>
      </c>
      <c r="AT330">
        <f t="shared" si="57"/>
        <v>16.383041758708401</v>
      </c>
      <c r="AU330">
        <f t="shared" si="58"/>
        <v>16.764535663798998</v>
      </c>
      <c r="AW330">
        <f t="shared" si="59"/>
        <v>15.6717324977273</v>
      </c>
    </row>
    <row r="331" spans="1:49" x14ac:dyDescent="0.3">
      <c r="A331" s="33" t="s">
        <v>359</v>
      </c>
      <c r="B331" s="37">
        <v>8.9639256665410496</v>
      </c>
      <c r="C331" s="37">
        <v>16.744921045037501</v>
      </c>
      <c r="E331" s="33" t="s">
        <v>359</v>
      </c>
      <c r="F331" s="43">
        <v>9.0701097777217008</v>
      </c>
      <c r="G331" s="43">
        <v>16.890035590540101</v>
      </c>
      <c r="I331" s="33" t="s">
        <v>359</v>
      </c>
      <c r="J331" s="37">
        <v>9.3572113431437298</v>
      </c>
      <c r="K331" s="37">
        <v>17.806708030400699</v>
      </c>
      <c r="M331" s="33" t="s">
        <v>359</v>
      </c>
      <c r="N331" s="43">
        <v>9.2458129899161694</v>
      </c>
      <c r="O331" s="43">
        <v>17.153075085086101</v>
      </c>
      <c r="Q331" s="33" t="s">
        <v>359</v>
      </c>
      <c r="R331" s="43">
        <v>8.6432235618823494</v>
      </c>
      <c r="S331" s="43">
        <v>16.616335430411901</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9.5788138647845606</v>
      </c>
      <c r="AE331">
        <f t="shared" si="51"/>
        <v>9.5007959843494092</v>
      </c>
      <c r="AF331">
        <f t="shared" si="52"/>
        <v>9.7531601656392493</v>
      </c>
      <c r="AG331">
        <f t="shared" si="53"/>
        <v>9.5562387068065195</v>
      </c>
      <c r="AI331">
        <f t="shared" si="54"/>
        <v>8.9490791304767008</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21.7795368923307</v>
      </c>
      <c r="AS331">
        <f t="shared" si="56"/>
        <v>19.369670544782</v>
      </c>
      <c r="AT331">
        <f t="shared" si="57"/>
        <v>19.034644122412001</v>
      </c>
      <c r="AU331">
        <f t="shared" si="58"/>
        <v>19.106277134520401</v>
      </c>
      <c r="AW331">
        <f t="shared" si="59"/>
        <v>17.0981763361196</v>
      </c>
    </row>
    <row r="332" spans="1:49" x14ac:dyDescent="0.3">
      <c r="A332" s="33" t="s">
        <v>240</v>
      </c>
      <c r="B332" s="37">
        <v>10.3904972314952</v>
      </c>
      <c r="C332" s="37">
        <v>24.795821922135101</v>
      </c>
      <c r="E332" s="33" t="s">
        <v>240</v>
      </c>
      <c r="F332" s="43">
        <v>10.412072991797199</v>
      </c>
      <c r="G332" s="43">
        <v>24.7858360534056</v>
      </c>
      <c r="I332" s="33" t="s">
        <v>240</v>
      </c>
      <c r="J332" s="37">
        <v>10.465317576657601</v>
      </c>
      <c r="K332" s="37">
        <v>25.2001676392766</v>
      </c>
      <c r="M332" s="33" t="s">
        <v>240</v>
      </c>
      <c r="N332" s="43">
        <v>10.131967690317</v>
      </c>
      <c r="O332" s="43">
        <v>28.396166836794102</v>
      </c>
      <c r="Q332" s="33" t="s">
        <v>240</v>
      </c>
      <c r="R332" s="43">
        <v>9.50505515077786</v>
      </c>
      <c r="S332" s="43">
        <v>25.3688367387882</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8.5528650524192606</v>
      </c>
      <c r="AE332">
        <f t="shared" si="51"/>
        <v>8.4812540585640495</v>
      </c>
      <c r="AF332">
        <f t="shared" si="52"/>
        <v>8.6029883248301093</v>
      </c>
      <c r="AG332">
        <f t="shared" si="53"/>
        <v>8.2056275760419393</v>
      </c>
      <c r="AI332">
        <f t="shared" si="54"/>
        <v>7.9623910948441301</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19.6278347667836</v>
      </c>
      <c r="AS332">
        <f t="shared" si="56"/>
        <v>20.624137435842499</v>
      </c>
      <c r="AT332">
        <f t="shared" si="57"/>
        <v>22.001904272730801</v>
      </c>
      <c r="AU332">
        <f t="shared" si="58"/>
        <v>18.798776155319199</v>
      </c>
      <c r="AW332">
        <f t="shared" si="59"/>
        <v>18.154321846987401</v>
      </c>
    </row>
    <row r="333" spans="1:49" x14ac:dyDescent="0.3">
      <c r="A333" s="33" t="s">
        <v>269</v>
      </c>
      <c r="B333" s="37">
        <v>9.5958044729365195</v>
      </c>
      <c r="C333" s="37">
        <v>18.894288417423098</v>
      </c>
      <c r="E333" s="33" t="s">
        <v>269</v>
      </c>
      <c r="F333" s="43">
        <v>9.5955991434886698</v>
      </c>
      <c r="G333" s="43">
        <v>18.870393188763</v>
      </c>
      <c r="I333" s="33" t="s">
        <v>269</v>
      </c>
      <c r="J333" s="37">
        <v>10.861889723632199</v>
      </c>
      <c r="K333" s="37">
        <v>19.349264196393101</v>
      </c>
      <c r="M333" s="33" t="s">
        <v>269</v>
      </c>
      <c r="N333" s="43">
        <v>10.474033201437299</v>
      </c>
      <c r="O333" s="43">
        <v>18.357254393791099</v>
      </c>
      <c r="Q333" s="33" t="s">
        <v>269</v>
      </c>
      <c r="R333" s="43">
        <v>9.2986448504823898</v>
      </c>
      <c r="S333" s="43">
        <v>17.182787909174898</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10.849528244047001</v>
      </c>
      <c r="AE333">
        <f t="shared" si="51"/>
        <v>10.834854970883599</v>
      </c>
      <c r="AF333">
        <f t="shared" si="52"/>
        <v>10.936082677664199</v>
      </c>
      <c r="AG333">
        <f t="shared" si="53"/>
        <v>10.528431294530399</v>
      </c>
      <c r="AI333">
        <f t="shared" si="54"/>
        <v>10.044080935127999</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24.1044494692425</v>
      </c>
      <c r="AS333">
        <f t="shared" si="56"/>
        <v>23.9448515128346</v>
      </c>
      <c r="AT333">
        <f t="shared" si="57"/>
        <v>25.125104742114601</v>
      </c>
      <c r="AU333">
        <f t="shared" si="58"/>
        <v>24.0549177594356</v>
      </c>
      <c r="AW333">
        <f t="shared" si="59"/>
        <v>22.568582903008402</v>
      </c>
    </row>
    <row r="334" spans="1:49" x14ac:dyDescent="0.3">
      <c r="A334" s="33" t="s">
        <v>282</v>
      </c>
      <c r="B334" s="37">
        <v>9.28674277927486</v>
      </c>
      <c r="C334" s="37">
        <v>50.2928212000757</v>
      </c>
      <c r="E334" s="33" t="s">
        <v>282</v>
      </c>
      <c r="F334" s="43">
        <v>9.4696140898082799</v>
      </c>
      <c r="G334" s="43">
        <v>50.523495599332598</v>
      </c>
      <c r="I334" s="33" t="s">
        <v>282</v>
      </c>
      <c r="J334" s="37">
        <v>9.5963920022929106</v>
      </c>
      <c r="K334" s="37">
        <v>27.621482585577699</v>
      </c>
      <c r="M334" s="33" t="s">
        <v>282</v>
      </c>
      <c r="N334" s="43">
        <v>9.2768051691859998</v>
      </c>
      <c r="O334" s="43">
        <v>27.086411701141301</v>
      </c>
      <c r="Q334" s="33" t="s">
        <v>282</v>
      </c>
      <c r="R334" s="43">
        <v>9.0633018269312693</v>
      </c>
      <c r="S334" s="43">
        <v>17.364147526838298</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9.8268895834343102</v>
      </c>
      <c r="AE334">
        <f t="shared" si="51"/>
        <v>9.8305788838649999</v>
      </c>
      <c r="AF334">
        <f t="shared" si="52"/>
        <v>10.082820895922399</v>
      </c>
      <c r="AG334">
        <f t="shared" si="53"/>
        <v>9.5225144790733598</v>
      </c>
      <c r="AI334">
        <f t="shared" si="54"/>
        <v>9.1152216977072307</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20.251123038640301</v>
      </c>
      <c r="AS334">
        <f t="shared" si="56"/>
        <v>18.405563993909102</v>
      </c>
      <c r="AT334">
        <f t="shared" si="57"/>
        <v>20.3592285573223</v>
      </c>
      <c r="AU334">
        <f t="shared" si="58"/>
        <v>19.490796299545298</v>
      </c>
      <c r="AW334">
        <f t="shared" si="59"/>
        <v>18.9828150791488</v>
      </c>
    </row>
    <row r="335" spans="1:49" x14ac:dyDescent="0.3">
      <c r="A335" s="33" t="s">
        <v>308</v>
      </c>
      <c r="B335" s="37">
        <v>14.2746069862108</v>
      </c>
      <c r="C335" s="37">
        <v>43.512753683016598</v>
      </c>
      <c r="E335" s="33" t="s">
        <v>308</v>
      </c>
      <c r="F335" s="43">
        <v>14.037910543867101</v>
      </c>
      <c r="G335" s="43">
        <v>43.2156777634886</v>
      </c>
      <c r="I335" s="33" t="s">
        <v>308</v>
      </c>
      <c r="J335" s="37">
        <v>14.4516661440445</v>
      </c>
      <c r="K335" s="37">
        <v>47.0777335896735</v>
      </c>
      <c r="M335" s="33" t="s">
        <v>308</v>
      </c>
      <c r="N335" s="43">
        <v>12.968784537685501</v>
      </c>
      <c r="O335" s="43">
        <v>44.434359091901499</v>
      </c>
      <c r="Q335" s="33" t="s">
        <v>308</v>
      </c>
      <c r="R335" s="43">
        <v>12.3234564400503</v>
      </c>
      <c r="S335" s="43">
        <v>39.803200722862499</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9.3752086375353905</v>
      </c>
      <c r="AE335">
        <f t="shared" si="51"/>
        <v>9.3364814577578592</v>
      </c>
      <c r="AF335">
        <f t="shared" si="52"/>
        <v>9.4812818685328892</v>
      </c>
      <c r="AG335">
        <f t="shared" si="53"/>
        <v>9.1110580556108491</v>
      </c>
      <c r="AI335">
        <f t="shared" si="54"/>
        <v>8.79651440217269</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18.522474274063899</v>
      </c>
      <c r="AS335">
        <f t="shared" si="56"/>
        <v>18.166848736413399</v>
      </c>
      <c r="AT335">
        <f t="shared" si="57"/>
        <v>17.998379322606301</v>
      </c>
      <c r="AU335">
        <f t="shared" si="58"/>
        <v>16.918286250106</v>
      </c>
      <c r="AW335">
        <f t="shared" si="59"/>
        <v>16.633415510808099</v>
      </c>
    </row>
    <row r="336" spans="1:49" ht="15" thickBot="1" x14ac:dyDescent="0.35">
      <c r="A336" s="33" t="s">
        <v>325</v>
      </c>
      <c r="B336" s="37">
        <v>15.3734614458532</v>
      </c>
      <c r="C336" s="37">
        <v>57.2837228316791</v>
      </c>
      <c r="E336" s="33" t="s">
        <v>325</v>
      </c>
      <c r="F336" s="43">
        <v>15.1875719236247</v>
      </c>
      <c r="G336" s="43">
        <v>56.864240053091002</v>
      </c>
      <c r="I336" s="33" t="s">
        <v>325</v>
      </c>
      <c r="J336" s="37">
        <v>15.3740538003812</v>
      </c>
      <c r="K336" s="37">
        <v>56.8822182272406</v>
      </c>
      <c r="M336" s="33" t="s">
        <v>325</v>
      </c>
      <c r="N336" s="43">
        <v>14.0087603315698</v>
      </c>
      <c r="O336" s="43">
        <v>56.343859693259802</v>
      </c>
      <c r="Q336" s="33" t="s">
        <v>325</v>
      </c>
      <c r="R336" s="43">
        <v>13.7554345670555</v>
      </c>
      <c r="S336" s="43">
        <v>52.911480009067297</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9.9387277014389106</v>
      </c>
      <c r="AE336">
        <f t="shared" si="51"/>
        <v>9.9434736895619906</v>
      </c>
      <c r="AF336">
        <f t="shared" si="52"/>
        <v>9.9250250863498604</v>
      </c>
      <c r="AG336">
        <f t="shared" si="53"/>
        <v>9.6103101787557907</v>
      </c>
      <c r="AI336">
        <f t="shared" si="54"/>
        <v>9.4117159361707703</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24.2578712516517</v>
      </c>
      <c r="AS336">
        <f t="shared" si="56"/>
        <v>23.608716481821101</v>
      </c>
      <c r="AT336">
        <f t="shared" si="57"/>
        <v>24.392562642804599</v>
      </c>
      <c r="AU336">
        <f t="shared" si="58"/>
        <v>21.853243155471102</v>
      </c>
      <c r="AW336">
        <f t="shared" si="59"/>
        <v>20.3628207013655</v>
      </c>
    </row>
    <row r="337" spans="1:49" x14ac:dyDescent="0.3">
      <c r="A337" s="33" t="s">
        <v>91</v>
      </c>
      <c r="B337" s="37">
        <v>13.043512731979201</v>
      </c>
      <c r="C337" s="37">
        <v>74.234947812421197</v>
      </c>
      <c r="E337" s="33" t="s">
        <v>91</v>
      </c>
      <c r="F337" s="43">
        <v>13.0489366661599</v>
      </c>
      <c r="G337" s="43">
        <v>73.633073024664299</v>
      </c>
      <c r="I337" s="33" t="s">
        <v>91</v>
      </c>
      <c r="J337" s="37">
        <v>13.778850920483899</v>
      </c>
      <c r="K337" s="37">
        <v>74.810640870169493</v>
      </c>
      <c r="M337" s="33" t="s">
        <v>91</v>
      </c>
      <c r="N337" s="43">
        <v>13.335152811656</v>
      </c>
      <c r="O337" s="43">
        <v>73.130029991351506</v>
      </c>
      <c r="Q337" s="33" t="s">
        <v>91</v>
      </c>
      <c r="R337" s="43">
        <v>12.4356304550312</v>
      </c>
      <c r="S337" s="43">
        <v>64.673532735596297</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11.7597886368841</v>
      </c>
      <c r="AE337">
        <f t="shared" si="51"/>
        <v>11.5924231264194</v>
      </c>
      <c r="AF337">
        <f t="shared" si="52"/>
        <v>11.604597192101201</v>
      </c>
      <c r="AG337">
        <f t="shared" si="53"/>
        <v>11.274122754477499</v>
      </c>
      <c r="AI337">
        <f t="shared" si="54"/>
        <v>10.2822877639976</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34.286574106367802</v>
      </c>
      <c r="AS337">
        <f t="shared" si="56"/>
        <v>32.857266630689601</v>
      </c>
      <c r="AT337">
        <f t="shared" si="57"/>
        <v>49.922053109292797</v>
      </c>
      <c r="AU337">
        <f t="shared" si="58"/>
        <v>30.671185287794401</v>
      </c>
      <c r="AW337">
        <f t="shared" si="59"/>
        <v>29.184640125059001</v>
      </c>
    </row>
    <row r="338" spans="1:49" x14ac:dyDescent="0.3">
      <c r="A338" s="33" t="s">
        <v>106</v>
      </c>
      <c r="B338" s="37">
        <v>9.40882431599894</v>
      </c>
      <c r="C338" s="37">
        <v>12.6666169950739</v>
      </c>
      <c r="E338" s="33" t="s">
        <v>106</v>
      </c>
      <c r="F338" s="43">
        <v>9.6153566940019495</v>
      </c>
      <c r="G338" s="43">
        <v>12.7098215267886</v>
      </c>
      <c r="I338" s="33" t="s">
        <v>106</v>
      </c>
      <c r="J338" s="37">
        <v>10.007283207727999</v>
      </c>
      <c r="K338" s="37">
        <v>12.622576510456399</v>
      </c>
      <c r="M338" s="33" t="s">
        <v>106</v>
      </c>
      <c r="N338" s="43">
        <v>9.79711960026391</v>
      </c>
      <c r="O338" s="43">
        <v>12.7632411658004</v>
      </c>
      <c r="Q338" s="33" t="s">
        <v>106</v>
      </c>
      <c r="R338" s="43">
        <v>9.1013929931304691</v>
      </c>
      <c r="S338" s="43">
        <v>11.638335934543401</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13.3484189912907</v>
      </c>
      <c r="AE338">
        <f t="shared" si="51"/>
        <v>13.1126107088892</v>
      </c>
      <c r="AF338">
        <f t="shared" si="52"/>
        <v>13.361665770188599</v>
      </c>
      <c r="AG338">
        <f t="shared" si="53"/>
        <v>11.8135059143923</v>
      </c>
      <c r="AI338">
        <f t="shared" si="54"/>
        <v>10.8050984739517</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44.195179110734998</v>
      </c>
      <c r="AS338">
        <f t="shared" si="56"/>
        <v>44.186040128277703</v>
      </c>
      <c r="AT338">
        <f t="shared" si="57"/>
        <v>52.5322198966239</v>
      </c>
      <c r="AU338">
        <f t="shared" si="58"/>
        <v>44.4758272549306</v>
      </c>
      <c r="AW338">
        <f t="shared" si="59"/>
        <v>43.006154655105099</v>
      </c>
    </row>
    <row r="339" spans="1:49" x14ac:dyDescent="0.3">
      <c r="A339" s="33" t="s">
        <v>172</v>
      </c>
      <c r="B339" s="37">
        <v>17.517911593632501</v>
      </c>
      <c r="C339" s="37">
        <v>82.983624380322894</v>
      </c>
      <c r="E339" s="33" t="s">
        <v>172</v>
      </c>
      <c r="F339" s="43">
        <v>16.987742296566498</v>
      </c>
      <c r="G339" s="43">
        <v>82.978507093315102</v>
      </c>
      <c r="I339" s="33" t="s">
        <v>172</v>
      </c>
      <c r="J339" s="37">
        <v>17.359801319976601</v>
      </c>
      <c r="K339" s="37">
        <v>82.873400942788393</v>
      </c>
      <c r="M339" s="33" t="s">
        <v>172</v>
      </c>
      <c r="N339" s="43">
        <v>15.8803889431982</v>
      </c>
      <c r="O339" s="43">
        <v>80.791095756732403</v>
      </c>
      <c r="Q339" s="33" t="s">
        <v>172</v>
      </c>
      <c r="R339" s="43">
        <v>15.6627485155019</v>
      </c>
      <c r="S339" s="43">
        <v>78.617808887888202</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15.275380324852099</v>
      </c>
      <c r="AE339">
        <f t="shared" si="51"/>
        <v>15.7342852553033</v>
      </c>
      <c r="AF339">
        <f t="shared" si="52"/>
        <v>15.1867377636623</v>
      </c>
      <c r="AG339">
        <f t="shared" si="53"/>
        <v>13.849849515832201</v>
      </c>
      <c r="AI339">
        <f t="shared" si="54"/>
        <v>13.427022730971601</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69.448130604131904</v>
      </c>
      <c r="AS339">
        <f t="shared" si="56"/>
        <v>69.449473362205396</v>
      </c>
      <c r="AT339">
        <f t="shared" si="57"/>
        <v>70.264302127404306</v>
      </c>
      <c r="AU339">
        <f t="shared" si="58"/>
        <v>58.831969480401099</v>
      </c>
      <c r="AW339">
        <f t="shared" si="59"/>
        <v>58.275375656878403</v>
      </c>
    </row>
    <row r="340" spans="1:49" x14ac:dyDescent="0.3">
      <c r="A340" s="33" t="s">
        <v>183</v>
      </c>
      <c r="B340" s="37">
        <v>15.590546426653599</v>
      </c>
      <c r="C340" s="37">
        <v>43.407741646682702</v>
      </c>
      <c r="E340" s="33" t="s">
        <v>183</v>
      </c>
      <c r="F340" s="43">
        <v>14.8188945758824</v>
      </c>
      <c r="G340" s="43">
        <v>43.437168374425298</v>
      </c>
      <c r="I340" s="33" t="s">
        <v>183</v>
      </c>
      <c r="J340" s="37">
        <v>15.962369024816899</v>
      </c>
      <c r="K340" s="37">
        <v>43.494699333713903</v>
      </c>
      <c r="M340" s="33" t="s">
        <v>183</v>
      </c>
      <c r="N340" s="43">
        <v>14.073650053768</v>
      </c>
      <c r="O340" s="43">
        <v>43.021107075206601</v>
      </c>
      <c r="Q340" s="33" t="s">
        <v>183</v>
      </c>
      <c r="R340" s="43">
        <v>13.387302568493901</v>
      </c>
      <c r="S340" s="43">
        <v>43.188238788393797</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11.6340663876246</v>
      </c>
      <c r="AE340">
        <f t="shared" si="51"/>
        <v>11.694970212113301</v>
      </c>
      <c r="AF340">
        <f t="shared" si="52"/>
        <v>11.768922907010699</v>
      </c>
      <c r="AG340">
        <f t="shared" si="53"/>
        <v>10.900791877241099</v>
      </c>
      <c r="AI340">
        <f t="shared" si="54"/>
        <v>10.664314833733</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43.593366341991299</v>
      </c>
      <c r="AS340">
        <f t="shared" si="56"/>
        <v>43.4176092831215</v>
      </c>
      <c r="AT340">
        <f t="shared" si="57"/>
        <v>49.293575129931597</v>
      </c>
      <c r="AU340">
        <f t="shared" si="58"/>
        <v>43.469950132603898</v>
      </c>
      <c r="AW340">
        <f t="shared" si="59"/>
        <v>42.655935508252597</v>
      </c>
    </row>
    <row r="341" spans="1:49" x14ac:dyDescent="0.3">
      <c r="A341" s="33" t="s">
        <v>241</v>
      </c>
      <c r="B341" s="37">
        <v>17.148992246663099</v>
      </c>
      <c r="C341" s="37">
        <v>78.791755873583796</v>
      </c>
      <c r="E341" s="33" t="s">
        <v>241</v>
      </c>
      <c r="F341" s="43">
        <v>17.981541612406801</v>
      </c>
      <c r="G341" s="43">
        <v>78.855892030131798</v>
      </c>
      <c r="I341" s="33" t="s">
        <v>241</v>
      </c>
      <c r="J341" s="37">
        <v>17.452162664701799</v>
      </c>
      <c r="K341" s="37">
        <v>76.5644144556572</v>
      </c>
      <c r="M341" s="33" t="s">
        <v>241</v>
      </c>
      <c r="N341" s="43">
        <v>17.066833370737498</v>
      </c>
      <c r="O341" s="43">
        <v>76.224779979769707</v>
      </c>
      <c r="Q341" s="33" t="s">
        <v>241</v>
      </c>
      <c r="R341" s="43">
        <v>17.144944893783698</v>
      </c>
      <c r="S341" s="43">
        <v>67.644626748071502</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15.3734614458532</v>
      </c>
      <c r="AE341">
        <f t="shared" si="51"/>
        <v>15.1875719236247</v>
      </c>
      <c r="AF341">
        <f t="shared" si="52"/>
        <v>15.3740538003812</v>
      </c>
      <c r="AG341">
        <f t="shared" si="53"/>
        <v>14.0087603315698</v>
      </c>
      <c r="AI341">
        <f t="shared" si="54"/>
        <v>13.7554345670555</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57.2837228316791</v>
      </c>
      <c r="AS341">
        <f t="shared" si="56"/>
        <v>56.864240053091002</v>
      </c>
      <c r="AT341">
        <f t="shared" si="57"/>
        <v>56.8822182272406</v>
      </c>
      <c r="AU341">
        <f t="shared" si="58"/>
        <v>56.343859693259802</v>
      </c>
      <c r="AW341">
        <f t="shared" si="59"/>
        <v>52.911480009067297</v>
      </c>
    </row>
    <row r="342" spans="1:49" x14ac:dyDescent="0.3">
      <c r="A342" s="33" t="s">
        <v>273</v>
      </c>
      <c r="B342" s="37">
        <v>14.1876315042224</v>
      </c>
      <c r="C342" s="37">
        <v>34.285478686677102</v>
      </c>
      <c r="E342" s="33" t="s">
        <v>273</v>
      </c>
      <c r="F342" s="43">
        <v>14.0089217238756</v>
      </c>
      <c r="G342" s="43">
        <v>33.612867075220699</v>
      </c>
      <c r="I342" s="33" t="s">
        <v>273</v>
      </c>
      <c r="J342" s="37">
        <v>13.984014459651499</v>
      </c>
      <c r="K342" s="37">
        <v>33.588209354462698</v>
      </c>
      <c r="M342" s="33" t="s">
        <v>273</v>
      </c>
      <c r="N342" s="43">
        <v>12.2810245050005</v>
      </c>
      <c r="O342" s="43">
        <v>33.670892259008298</v>
      </c>
      <c r="Q342" s="33" t="s">
        <v>273</v>
      </c>
      <c r="R342" s="43">
        <v>12.4699521628549</v>
      </c>
      <c r="S342" s="43">
        <v>33.296635931207803</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13.468535021011901</v>
      </c>
      <c r="AE342">
        <f t="shared" si="51"/>
        <v>13.2743565747709</v>
      </c>
      <c r="AF342">
        <f t="shared" si="52"/>
        <v>13.536319588002099</v>
      </c>
      <c r="AG342">
        <f t="shared" si="53"/>
        <v>12.7142551497938</v>
      </c>
      <c r="AI342">
        <f t="shared" si="54"/>
        <v>12.0577944984373</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55.105958423021697</v>
      </c>
      <c r="AS342">
        <f t="shared" si="56"/>
        <v>55.413644424782298</v>
      </c>
      <c r="AT342">
        <f t="shared" si="57"/>
        <v>76.615823538038597</v>
      </c>
      <c r="AU342">
        <f t="shared" si="58"/>
        <v>56.428194270543997</v>
      </c>
      <c r="AW342">
        <f t="shared" si="59"/>
        <v>54.914417564376599</v>
      </c>
    </row>
    <row r="343" spans="1:49" x14ac:dyDescent="0.3">
      <c r="A343" s="33" t="s">
        <v>283</v>
      </c>
      <c r="B343" s="37">
        <v>21.841593633778398</v>
      </c>
      <c r="C343" s="37">
        <v>82.790534652552694</v>
      </c>
      <c r="E343" s="33" t="s">
        <v>283</v>
      </c>
      <c r="F343" s="43">
        <v>20.960581151437399</v>
      </c>
      <c r="G343" s="43">
        <v>82.770238661818198</v>
      </c>
      <c r="I343" s="33" t="s">
        <v>283</v>
      </c>
      <c r="J343" s="37">
        <v>19.519142499880701</v>
      </c>
      <c r="K343" s="37">
        <v>83.224130664716895</v>
      </c>
      <c r="M343" s="33" t="s">
        <v>283</v>
      </c>
      <c r="N343" s="43">
        <v>17.1317136249037</v>
      </c>
      <c r="O343" s="43">
        <v>82.709341174089801</v>
      </c>
      <c r="Q343" s="33" t="s">
        <v>283</v>
      </c>
      <c r="R343" s="43">
        <v>16.624312538573601</v>
      </c>
      <c r="S343" s="43">
        <v>83.348455949496497</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11.9213353185557</v>
      </c>
      <c r="AE343">
        <f t="shared" si="51"/>
        <v>12.0767724201565</v>
      </c>
      <c r="AF343">
        <f t="shared" si="52"/>
        <v>11.769856251127701</v>
      </c>
      <c r="AG343">
        <f t="shared" si="53"/>
        <v>11.3342058123988</v>
      </c>
      <c r="AI343">
        <f t="shared" si="54"/>
        <v>10.574115150524801</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100.128228580731</v>
      </c>
      <c r="AS343">
        <f t="shared" si="56"/>
        <v>99.620617633321103</v>
      </c>
      <c r="AT343">
        <f t="shared" si="57"/>
        <v>99.776103976393102</v>
      </c>
      <c r="AU343">
        <f t="shared" si="58"/>
        <v>100.174027399431</v>
      </c>
      <c r="AW343">
        <f t="shared" si="59"/>
        <v>98.125817557575303</v>
      </c>
    </row>
    <row r="344" spans="1:49" x14ac:dyDescent="0.3">
      <c r="A344" s="33" t="s">
        <v>300</v>
      </c>
      <c r="B344" s="37">
        <v>23.371747345419301</v>
      </c>
      <c r="C344" s="37">
        <v>91.815523099464102</v>
      </c>
      <c r="E344" s="33" t="s">
        <v>300</v>
      </c>
      <c r="F344" s="43">
        <v>23.088538015997099</v>
      </c>
      <c r="G344" s="43">
        <v>92.056695967675395</v>
      </c>
      <c r="I344" s="33" t="s">
        <v>300</v>
      </c>
      <c r="J344" s="37">
        <v>23.081458318357299</v>
      </c>
      <c r="K344" s="37">
        <v>92.643894624267304</v>
      </c>
      <c r="M344" s="33" t="s">
        <v>300</v>
      </c>
      <c r="N344" s="43">
        <v>18.274152929712599</v>
      </c>
      <c r="O344" s="43">
        <v>92.960539214724704</v>
      </c>
      <c r="Q344" s="33" t="s">
        <v>300</v>
      </c>
      <c r="R344" s="43">
        <v>20.970157488727899</v>
      </c>
      <c r="S344" s="43">
        <v>93.302783767144106</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11.8570278826242</v>
      </c>
      <c r="AE344">
        <f t="shared" si="51"/>
        <v>11.6978447300386</v>
      </c>
      <c r="AF344">
        <f t="shared" si="52"/>
        <v>12.139160372734199</v>
      </c>
      <c r="AG344">
        <f t="shared" si="53"/>
        <v>11.0476329970324</v>
      </c>
      <c r="AI344">
        <f t="shared" si="54"/>
        <v>10.651540545609199</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39.714639238071001</v>
      </c>
      <c r="AS344">
        <f t="shared" si="56"/>
        <v>38.940285495021001</v>
      </c>
      <c r="AT344">
        <f t="shared" si="57"/>
        <v>38.214710224054699</v>
      </c>
      <c r="AU344">
        <f t="shared" si="58"/>
        <v>37.195674638192401</v>
      </c>
      <c r="AW344">
        <f t="shared" si="59"/>
        <v>36.3066715484428</v>
      </c>
    </row>
    <row r="345" spans="1:49" x14ac:dyDescent="0.3">
      <c r="A345" s="33" t="s">
        <v>372</v>
      </c>
      <c r="B345" s="37">
        <v>13.468535021011901</v>
      </c>
      <c r="C345" s="37">
        <v>55.105958423021697</v>
      </c>
      <c r="E345" s="33" t="s">
        <v>372</v>
      </c>
      <c r="F345" s="43">
        <v>13.2743565747709</v>
      </c>
      <c r="G345" s="43">
        <v>55.413644424782298</v>
      </c>
      <c r="I345" s="33" t="s">
        <v>372</v>
      </c>
      <c r="J345" s="37">
        <v>13.536319588002099</v>
      </c>
      <c r="K345" s="37">
        <v>76.615823538038597</v>
      </c>
      <c r="M345" s="33" t="s">
        <v>372</v>
      </c>
      <c r="N345" s="43">
        <v>12.7142551497938</v>
      </c>
      <c r="O345" s="43">
        <v>56.428194270543997</v>
      </c>
      <c r="Q345" s="33" t="s">
        <v>372</v>
      </c>
      <c r="R345" s="43">
        <v>12.0577944984373</v>
      </c>
      <c r="S345" s="43">
        <v>54.914417564376599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12.518229819527599</v>
      </c>
      <c r="AE345">
        <f t="shared" si="51"/>
        <v>12.3354334194263</v>
      </c>
      <c r="AF345">
        <f t="shared" si="52"/>
        <v>12.4331662513555</v>
      </c>
      <c r="AG345">
        <f t="shared" si="53"/>
        <v>11.548591650970399</v>
      </c>
      <c r="AI345">
        <f t="shared" si="54"/>
        <v>11.3028320352502</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36.862776552288999</v>
      </c>
      <c r="AS345">
        <f t="shared" si="56"/>
        <v>37.108874442472001</v>
      </c>
      <c r="AT345">
        <f t="shared" si="57"/>
        <v>38.412752507277098</v>
      </c>
      <c r="AU345">
        <f t="shared" si="58"/>
        <v>36.799662631806399</v>
      </c>
      <c r="AW345">
        <f t="shared" si="59"/>
        <v>36.2618091543874</v>
      </c>
    </row>
    <row r="346" spans="1:49" x14ac:dyDescent="0.3">
      <c r="A346" s="33" t="s">
        <v>350</v>
      </c>
      <c r="B346" s="37">
        <v>9.3747808392025007</v>
      </c>
      <c r="C346" s="37">
        <v>28.526171642408201</v>
      </c>
      <c r="E346" s="33" t="s">
        <v>350</v>
      </c>
      <c r="F346" s="43">
        <v>9.9139662025806707</v>
      </c>
      <c r="G346" s="43">
        <v>29.290633625646599</v>
      </c>
      <c r="I346" s="33" t="s">
        <v>350</v>
      </c>
      <c r="J346" s="37">
        <v>9.4344684645756196</v>
      </c>
      <c r="K346" s="37">
        <v>29.257746613190701</v>
      </c>
      <c r="M346" s="33" t="s">
        <v>350</v>
      </c>
      <c r="N346" s="43">
        <v>10.9503585479851</v>
      </c>
      <c r="O346" s="43">
        <v>29.7578194723595</v>
      </c>
      <c r="Q346" s="33" t="s">
        <v>350</v>
      </c>
      <c r="R346" s="43">
        <v>8.6045629630714799</v>
      </c>
      <c r="S346" s="43">
        <v>27.997721928023601</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11.303213613685401</v>
      </c>
      <c r="AE346">
        <f t="shared" si="51"/>
        <v>11.2376060849507</v>
      </c>
      <c r="AF346">
        <f t="shared" si="52"/>
        <v>11.628587893579301</v>
      </c>
      <c r="AG346">
        <f t="shared" si="53"/>
        <v>10.7054507456249</v>
      </c>
      <c r="AI346">
        <f t="shared" si="54"/>
        <v>10.132983110010599</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38.312423575758999</v>
      </c>
      <c r="AS346">
        <f t="shared" si="56"/>
        <v>38.969250733332203</v>
      </c>
      <c r="AT346">
        <f t="shared" si="57"/>
        <v>39.311835230806999</v>
      </c>
      <c r="AU346">
        <f t="shared" si="58"/>
        <v>34.513518995393099</v>
      </c>
      <c r="AW346">
        <f t="shared" si="59"/>
        <v>34.014651597682899</v>
      </c>
    </row>
    <row r="347" spans="1:49" x14ac:dyDescent="0.3">
      <c r="A347" s="33" t="s">
        <v>353</v>
      </c>
      <c r="B347" s="37">
        <v>12.6371229280065</v>
      </c>
      <c r="C347" s="37">
        <v>32.511181469641301</v>
      </c>
      <c r="E347" s="33" t="s">
        <v>353</v>
      </c>
      <c r="F347" s="43">
        <v>12.5342124253016</v>
      </c>
      <c r="G347" s="43">
        <v>32.677292566033799</v>
      </c>
      <c r="I347" s="33" t="s">
        <v>353</v>
      </c>
      <c r="J347" s="37">
        <v>12.742319398969901</v>
      </c>
      <c r="K347" s="37">
        <v>32.580433992888501</v>
      </c>
      <c r="M347" s="33" t="s">
        <v>353</v>
      </c>
      <c r="N347" s="43">
        <v>12.705101249606299</v>
      </c>
      <c r="O347" s="43">
        <v>31.2669813824388</v>
      </c>
      <c r="Q347" s="33" t="s">
        <v>353</v>
      </c>
      <c r="R347" s="43">
        <v>12.177175699102101</v>
      </c>
      <c r="S347" s="43">
        <v>31.5789557630142</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10.7811998664936</v>
      </c>
      <c r="AE347">
        <f t="shared" si="51"/>
        <v>10.7693633411898</v>
      </c>
      <c r="AF347">
        <f t="shared" si="52"/>
        <v>10.814913570441901</v>
      </c>
      <c r="AG347">
        <f t="shared" si="53"/>
        <v>10.3194699474569</v>
      </c>
      <c r="AI347">
        <f t="shared" si="54"/>
        <v>9.9645626425422105</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24.749060976272599</v>
      </c>
      <c r="AS347">
        <f t="shared" si="56"/>
        <v>25.845664517901199</v>
      </c>
      <c r="AT347">
        <f t="shared" si="57"/>
        <v>27.837624903554001</v>
      </c>
      <c r="AU347">
        <f t="shared" si="58"/>
        <v>24.944886759870101</v>
      </c>
      <c r="AW347">
        <f t="shared" si="59"/>
        <v>22.027726472360399</v>
      </c>
    </row>
    <row r="348" spans="1:49" x14ac:dyDescent="0.3">
      <c r="A348" s="33" t="s">
        <v>357</v>
      </c>
      <c r="B348" s="37">
        <v>15.772715630949</v>
      </c>
      <c r="C348" s="37">
        <v>93.2157840962752</v>
      </c>
      <c r="E348" s="33" t="s">
        <v>357</v>
      </c>
      <c r="F348" s="43">
        <v>15.720966017564001</v>
      </c>
      <c r="G348" s="43">
        <v>94.235518332359703</v>
      </c>
      <c r="I348" s="33" t="s">
        <v>357</v>
      </c>
      <c r="J348" s="37">
        <v>16.0702692372423</v>
      </c>
      <c r="K348" s="37">
        <v>95.073026978596801</v>
      </c>
      <c r="M348" s="33" t="s">
        <v>357</v>
      </c>
      <c r="N348" s="43">
        <v>15.377492432000199</v>
      </c>
      <c r="O348" s="43">
        <v>101.70080474778599</v>
      </c>
      <c r="Q348" s="33" t="s">
        <v>357</v>
      </c>
      <c r="R348" s="43">
        <v>15.206496815746499</v>
      </c>
      <c r="S348" s="43">
        <v>92.753842774372998</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11.564574263620999</v>
      </c>
      <c r="AE348">
        <f t="shared" si="51"/>
        <v>11.737697228145</v>
      </c>
      <c r="AF348">
        <f t="shared" si="52"/>
        <v>11.5541098579062</v>
      </c>
      <c r="AG348">
        <f t="shared" si="53"/>
        <v>10.808372896711999</v>
      </c>
      <c r="AI348">
        <f t="shared" si="54"/>
        <v>10.1643822495428</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47.174753533952099</v>
      </c>
      <c r="AS348">
        <f t="shared" si="56"/>
        <v>46.246223989474203</v>
      </c>
      <c r="AT348">
        <f t="shared" si="57"/>
        <v>63.8052801905542</v>
      </c>
      <c r="AU348">
        <f t="shared" si="58"/>
        <v>49.647539277779401</v>
      </c>
      <c r="AW348">
        <f t="shared" si="59"/>
        <v>47.282466653650502</v>
      </c>
    </row>
    <row r="349" spans="1:49" x14ac:dyDescent="0.3">
      <c r="A349" s="33" t="s">
        <v>360</v>
      </c>
      <c r="B349" s="37">
        <v>14.313141777158901</v>
      </c>
      <c r="C349" s="37">
        <v>68.820854638743896</v>
      </c>
      <c r="E349" s="33" t="s">
        <v>360</v>
      </c>
      <c r="F349" s="43">
        <v>13.515550506362001</v>
      </c>
      <c r="G349" s="43">
        <v>68.864378998890999</v>
      </c>
      <c r="I349" s="33" t="s">
        <v>360</v>
      </c>
      <c r="J349" s="37">
        <v>13.496665153288401</v>
      </c>
      <c r="K349" s="37">
        <v>74.206690604393899</v>
      </c>
      <c r="M349" s="33" t="s">
        <v>360</v>
      </c>
      <c r="N349" s="43">
        <v>12.155039124374399</v>
      </c>
      <c r="O349" s="43">
        <v>69.000164230117306</v>
      </c>
      <c r="Q349" s="33" t="s">
        <v>360</v>
      </c>
      <c r="R349" s="43">
        <v>10.6340440506214</v>
      </c>
      <c r="S349" s="43">
        <v>69.089585401161898</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10.6177434388413</v>
      </c>
      <c r="AE349">
        <f t="shared" si="51"/>
        <v>10.7909422157254</v>
      </c>
      <c r="AF349">
        <f t="shared" si="52"/>
        <v>10.8229538689567</v>
      </c>
      <c r="AG349">
        <f t="shared" si="53"/>
        <v>9.9784207725046592</v>
      </c>
      <c r="AI349">
        <f t="shared" si="54"/>
        <v>9.7617025177904502</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31.931557484433199</v>
      </c>
      <c r="AS349">
        <f t="shared" si="56"/>
        <v>32.670489990350397</v>
      </c>
      <c r="AT349">
        <f t="shared" si="57"/>
        <v>36.3912892283426</v>
      </c>
      <c r="AU349">
        <f t="shared" si="58"/>
        <v>30.8483909620726</v>
      </c>
      <c r="AW349">
        <f t="shared" si="59"/>
        <v>30.015984484063701</v>
      </c>
    </row>
    <row r="350" spans="1:49" x14ac:dyDescent="0.3">
      <c r="A350" s="33" t="s">
        <v>368</v>
      </c>
      <c r="B350" s="37">
        <v>16.2272402818122</v>
      </c>
      <c r="C350" s="37">
        <v>53.482920140763397</v>
      </c>
      <c r="E350" s="33" t="s">
        <v>368</v>
      </c>
      <c r="F350" s="43">
        <v>15.7455658233</v>
      </c>
      <c r="G350" s="43">
        <v>53.446353297686201</v>
      </c>
      <c r="I350" s="33" t="s">
        <v>368</v>
      </c>
      <c r="J350" s="37">
        <v>16.064033249986998</v>
      </c>
      <c r="K350" s="37">
        <v>98.529500961474099</v>
      </c>
      <c r="M350" s="33" t="s">
        <v>368</v>
      </c>
      <c r="N350" s="43">
        <v>13.7222703535382</v>
      </c>
      <c r="O350" s="43">
        <v>53.220038944605101</v>
      </c>
      <c r="Q350" s="33" t="s">
        <v>368</v>
      </c>
      <c r="R350" s="43">
        <v>13.7045431847571</v>
      </c>
      <c r="S350" s="43">
        <v>52.8929584393643</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12.3264809795518</v>
      </c>
      <c r="AE350">
        <f t="shared" si="51"/>
        <v>11.876661557894201</v>
      </c>
      <c r="AF350">
        <f t="shared" si="52"/>
        <v>12.142436052551099</v>
      </c>
      <c r="AG350">
        <f t="shared" si="53"/>
        <v>11.102860225075</v>
      </c>
      <c r="AI350">
        <f t="shared" si="54"/>
        <v>10.3554983618486</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35.482676945168699</v>
      </c>
      <c r="AS350">
        <f t="shared" si="56"/>
        <v>35.367858163274001</v>
      </c>
      <c r="AT350">
        <f t="shared" si="57"/>
        <v>30.781427670937799</v>
      </c>
      <c r="AU350">
        <f t="shared" si="58"/>
        <v>35.577595189055998</v>
      </c>
      <c r="AW350">
        <f t="shared" si="59"/>
        <v>29.386838068004099</v>
      </c>
    </row>
    <row r="351" spans="1:49" x14ac:dyDescent="0.3">
      <c r="A351" s="33" t="s">
        <v>370</v>
      </c>
      <c r="B351" s="37">
        <v>10.332956835186</v>
      </c>
      <c r="C351" s="37">
        <v>57.3778802161698</v>
      </c>
      <c r="E351" s="33" t="s">
        <v>370</v>
      </c>
      <c r="F351" s="43">
        <v>10.164974219685099</v>
      </c>
      <c r="G351" s="43">
        <v>57.399430732702498</v>
      </c>
      <c r="I351" s="33" t="s">
        <v>370</v>
      </c>
      <c r="J351" s="37">
        <v>11.0754373520736</v>
      </c>
      <c r="K351" s="37">
        <v>120</v>
      </c>
      <c r="M351" s="33" t="s">
        <v>370</v>
      </c>
      <c r="N351" s="43">
        <v>10.0109476552083</v>
      </c>
      <c r="O351" s="43">
        <v>57.845781714749002</v>
      </c>
      <c r="Q351" s="33" t="s">
        <v>370</v>
      </c>
      <c r="R351" s="43">
        <v>9.5996399312226792</v>
      </c>
      <c r="S351" s="43">
        <v>58.192422526393003</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15.897515682204601</v>
      </c>
      <c r="AE351">
        <f t="shared" si="51"/>
        <v>15.9026155986778</v>
      </c>
      <c r="AF351">
        <f t="shared" si="52"/>
        <v>15.957153969184301</v>
      </c>
      <c r="AG351">
        <f t="shared" si="53"/>
        <v>14.7353925898091</v>
      </c>
      <c r="AI351">
        <f t="shared" si="54"/>
        <v>13.9382932859</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72.847689567163201</v>
      </c>
      <c r="AS351">
        <f t="shared" si="56"/>
        <v>72.646799729196303</v>
      </c>
      <c r="AT351">
        <f t="shared" si="57"/>
        <v>63.542862730590699</v>
      </c>
      <c r="AU351">
        <f t="shared" si="58"/>
        <v>61.6537943061983</v>
      </c>
      <c r="AW351">
        <f t="shared" si="59"/>
        <v>61.119856004669501</v>
      </c>
    </row>
    <row r="352" spans="1:49" x14ac:dyDescent="0.3">
      <c r="A352" s="33" t="s">
        <v>328</v>
      </c>
      <c r="B352" s="37">
        <v>12.518229819527599</v>
      </c>
      <c r="C352" s="37">
        <v>36.862776552288999</v>
      </c>
      <c r="E352" s="33" t="s">
        <v>328</v>
      </c>
      <c r="F352" s="43">
        <v>12.3354334194263</v>
      </c>
      <c r="G352" s="43">
        <v>37.108874442472001</v>
      </c>
      <c r="I352" s="33" t="s">
        <v>328</v>
      </c>
      <c r="J352" s="37">
        <v>12.4331662513555</v>
      </c>
      <c r="K352" s="37">
        <v>38.412752507277098</v>
      </c>
      <c r="M352" s="33" t="s">
        <v>328</v>
      </c>
      <c r="N352" s="43">
        <v>11.548591650970399</v>
      </c>
      <c r="O352" s="43">
        <v>36.799662631806399</v>
      </c>
      <c r="Q352" s="33" t="s">
        <v>328</v>
      </c>
      <c r="R352" s="43">
        <v>11.3028320352502</v>
      </c>
      <c r="S352" s="43">
        <v>36.2618091543874</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15.9892770886958</v>
      </c>
      <c r="AE352">
        <f t="shared" si="51"/>
        <v>15.591509879341601</v>
      </c>
      <c r="AF352">
        <f t="shared" si="52"/>
        <v>15.8351792218263</v>
      </c>
      <c r="AG352">
        <f t="shared" si="53"/>
        <v>14.382372882076</v>
      </c>
      <c r="AI352">
        <f t="shared" si="54"/>
        <v>13.9925229384561</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72.667631615843902</v>
      </c>
      <c r="AS352">
        <f t="shared" si="56"/>
        <v>66.801155152662403</v>
      </c>
      <c r="AT352">
        <f t="shared" si="57"/>
        <v>70.918816333573105</v>
      </c>
      <c r="AU352">
        <f t="shared" si="58"/>
        <v>72.567747996323703</v>
      </c>
      <c r="AW352">
        <f t="shared" si="59"/>
        <v>70.608169740429304</v>
      </c>
    </row>
    <row r="353" spans="1:49" x14ac:dyDescent="0.3">
      <c r="A353" s="33" t="s">
        <v>63</v>
      </c>
      <c r="B353" s="37">
        <v>8.7344747870702797</v>
      </c>
      <c r="C353" s="37">
        <v>11.999982053494399</v>
      </c>
      <c r="E353" s="33" t="s">
        <v>63</v>
      </c>
      <c r="F353" s="43">
        <v>8.5768230277185502</v>
      </c>
      <c r="G353" s="43">
        <v>12.0017209335146</v>
      </c>
      <c r="I353" s="33" t="s">
        <v>63</v>
      </c>
      <c r="J353" s="37">
        <v>8.4821252613531595</v>
      </c>
      <c r="K353" s="37">
        <v>12.168513130583699</v>
      </c>
      <c r="M353" s="33" t="s">
        <v>63</v>
      </c>
      <c r="N353" s="43">
        <v>8.5233477881301294</v>
      </c>
      <c r="O353" s="43">
        <v>13.66317244185</v>
      </c>
      <c r="Q353" s="33" t="s">
        <v>63</v>
      </c>
      <c r="R353" s="43">
        <v>8.1219874802749104</v>
      </c>
      <c r="S353" s="43">
        <v>13.122493908233601</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15.3598325126482</v>
      </c>
      <c r="AE353">
        <f t="shared" si="51"/>
        <v>15.4093104833822</v>
      </c>
      <c r="AF353">
        <f t="shared" si="52"/>
        <v>15.1477573704449</v>
      </c>
      <c r="AG353">
        <f t="shared" si="53"/>
        <v>14.215236276200001</v>
      </c>
      <c r="AI353">
        <f t="shared" si="54"/>
        <v>13.606378307373699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82.315831482092904</v>
      </c>
      <c r="AS353">
        <f t="shared" si="56"/>
        <v>72.640187448654004</v>
      </c>
      <c r="AT353">
        <f t="shared" si="57"/>
        <v>68.4517529880588</v>
      </c>
      <c r="AU353">
        <f t="shared" si="58"/>
        <v>66.8942023628111</v>
      </c>
      <c r="AW353">
        <f t="shared" si="59"/>
        <v>66.410498396821694</v>
      </c>
    </row>
    <row r="354" spans="1:49" x14ac:dyDescent="0.3">
      <c r="A354" s="33" t="s">
        <v>74</v>
      </c>
      <c r="B354" s="37">
        <v>16.197381530638701</v>
      </c>
      <c r="C354" s="37">
        <v>55.9851432581262</v>
      </c>
      <c r="E354" s="33" t="s">
        <v>74</v>
      </c>
      <c r="F354" s="43">
        <v>15.995036166365299</v>
      </c>
      <c r="G354" s="43">
        <v>56.046280169206497</v>
      </c>
      <c r="I354" s="33" t="s">
        <v>74</v>
      </c>
      <c r="J354" s="37">
        <v>15.174547803577999</v>
      </c>
      <c r="K354" s="37">
        <v>56.065435011729903</v>
      </c>
      <c r="M354" s="33" t="s">
        <v>74</v>
      </c>
      <c r="N354" s="43">
        <v>14.219637193318301</v>
      </c>
      <c r="O354" s="43">
        <v>57.290830230851597</v>
      </c>
      <c r="Q354" s="33" t="s">
        <v>74</v>
      </c>
      <c r="R354" s="43">
        <v>14.075660569133699</v>
      </c>
      <c r="S354" s="43">
        <v>57.0094241908265</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12.148769356502701</v>
      </c>
      <c r="AE354">
        <f t="shared" si="51"/>
        <v>11.557457643293599</v>
      </c>
      <c r="AF354">
        <f t="shared" si="52"/>
        <v>12.485619047554099</v>
      </c>
      <c r="AG354">
        <f t="shared" si="53"/>
        <v>10.8251808338792</v>
      </c>
      <c r="AI354">
        <f t="shared" si="54"/>
        <v>10.173090599095801</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33.925410834546803</v>
      </c>
      <c r="AS354">
        <f t="shared" si="56"/>
        <v>33.4790553705866</v>
      </c>
      <c r="AT354">
        <f t="shared" si="57"/>
        <v>34.287022953652901</v>
      </c>
      <c r="AU354">
        <f t="shared" si="58"/>
        <v>32.663312483561299</v>
      </c>
      <c r="AW354">
        <f t="shared" si="59"/>
        <v>31.8589028512643</v>
      </c>
    </row>
    <row r="355" spans="1:49" x14ac:dyDescent="0.3">
      <c r="A355" s="33" t="s">
        <v>110</v>
      </c>
      <c r="B355" s="37">
        <v>18.8712080097777</v>
      </c>
      <c r="C355" s="37">
        <v>94.5100746349639</v>
      </c>
      <c r="E355" s="33" t="s">
        <v>110</v>
      </c>
      <c r="F355" s="43">
        <v>18.0165927800908</v>
      </c>
      <c r="G355" s="43">
        <v>94.321386199210494</v>
      </c>
      <c r="I355" s="33" t="s">
        <v>110</v>
      </c>
      <c r="J355" s="37">
        <v>18.260396219208999</v>
      </c>
      <c r="K355" s="37">
        <v>99.947030049485704</v>
      </c>
      <c r="M355" s="33" t="s">
        <v>110</v>
      </c>
      <c r="N355" s="43">
        <v>17.6200633072506</v>
      </c>
      <c r="O355" s="43">
        <v>95.026064052715199</v>
      </c>
      <c r="Q355" s="33" t="s">
        <v>110</v>
      </c>
      <c r="R355" s="43">
        <v>16.904833048908301</v>
      </c>
      <c r="S355" s="43">
        <v>95.515068340849297</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11.119414887938101</v>
      </c>
      <c r="AE355">
        <f t="shared" si="51"/>
        <v>11.372615890341599</v>
      </c>
      <c r="AF355">
        <f t="shared" si="52"/>
        <v>11.1676046037497</v>
      </c>
      <c r="AG355">
        <f t="shared" si="53"/>
        <v>10.5029835958077</v>
      </c>
      <c r="AI355">
        <f t="shared" si="54"/>
        <v>10.1566241584966</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31.644899876415501</v>
      </c>
      <c r="AS355">
        <f t="shared" si="56"/>
        <v>29.4123383564859</v>
      </c>
      <c r="AT355">
        <f t="shared" si="57"/>
        <v>29.341137200154002</v>
      </c>
      <c r="AU355">
        <f t="shared" si="58"/>
        <v>29.2964928203296</v>
      </c>
      <c r="AW355">
        <f t="shared" si="59"/>
        <v>29.014716636099401</v>
      </c>
    </row>
    <row r="356" spans="1:49" x14ac:dyDescent="0.3">
      <c r="A356" s="33" t="s">
        <v>114</v>
      </c>
      <c r="B356" s="37">
        <v>9.6698900084262007</v>
      </c>
      <c r="C356" s="37">
        <v>15.8717916378992</v>
      </c>
      <c r="E356" s="33" t="s">
        <v>114</v>
      </c>
      <c r="F356" s="43">
        <v>9.9452778433130398</v>
      </c>
      <c r="G356" s="43">
        <v>17.0416359052175</v>
      </c>
      <c r="I356" s="33" t="s">
        <v>114</v>
      </c>
      <c r="J356" s="37">
        <v>10.5877905726071</v>
      </c>
      <c r="K356" s="37">
        <v>18.8009949823319</v>
      </c>
      <c r="M356" s="33" t="s">
        <v>114</v>
      </c>
      <c r="N356" s="43">
        <v>9.5756896660112201</v>
      </c>
      <c r="O356" s="43">
        <v>13.802425504535099</v>
      </c>
      <c r="Q356" s="33" t="s">
        <v>114</v>
      </c>
      <c r="R356" s="43">
        <v>9.2723398794062906</v>
      </c>
      <c r="S356" s="43">
        <v>13.1027929888513</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11.649347886596001</v>
      </c>
      <c r="AE356">
        <f t="shared" si="51"/>
        <v>11.565164721677201</v>
      </c>
      <c r="AF356">
        <f t="shared" si="52"/>
        <v>12.0848416250208</v>
      </c>
      <c r="AG356">
        <f t="shared" si="53"/>
        <v>10.902380842889499</v>
      </c>
      <c r="AI356">
        <f t="shared" si="54"/>
        <v>10.4442974932432</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33.941627472293199</v>
      </c>
      <c r="AS356">
        <f t="shared" si="56"/>
        <v>30.921726322882499</v>
      </c>
      <c r="AT356">
        <f t="shared" si="57"/>
        <v>31.369869645403298</v>
      </c>
      <c r="AU356">
        <f t="shared" si="58"/>
        <v>30.715314672756499</v>
      </c>
      <c r="AW356">
        <f t="shared" si="59"/>
        <v>27.404447418227299</v>
      </c>
    </row>
    <row r="357" spans="1:49" x14ac:dyDescent="0.3">
      <c r="A357" s="33" t="s">
        <v>264</v>
      </c>
      <c r="B357" s="37">
        <v>12.1029164170365</v>
      </c>
      <c r="C357" s="37">
        <v>37.591289852528099</v>
      </c>
      <c r="E357" s="33" t="s">
        <v>264</v>
      </c>
      <c r="F357" s="43">
        <v>12.0598189956014</v>
      </c>
      <c r="G357" s="43">
        <v>37.6091378979472</v>
      </c>
      <c r="I357" s="33" t="s">
        <v>264</v>
      </c>
      <c r="J357" s="37">
        <v>12.3116626347531</v>
      </c>
      <c r="K357" s="37">
        <v>37.978401572732899</v>
      </c>
      <c r="M357" s="33" t="s">
        <v>264</v>
      </c>
      <c r="N357" s="43">
        <v>11.109469318319</v>
      </c>
      <c r="O357" s="43">
        <v>35.768429635237197</v>
      </c>
      <c r="Q357" s="33" t="s">
        <v>264</v>
      </c>
      <c r="R357" s="43">
        <v>11.3947545979122</v>
      </c>
      <c r="S357" s="43">
        <v>34.789910374715198</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13.907836024019501</v>
      </c>
      <c r="AE357">
        <f t="shared" si="51"/>
        <v>13.257457672491199</v>
      </c>
      <c r="AF357">
        <f t="shared" si="52"/>
        <v>13.635305642474</v>
      </c>
      <c r="AG357">
        <f t="shared" si="53"/>
        <v>12.8727413162967</v>
      </c>
      <c r="AI357">
        <f t="shared" si="54"/>
        <v>12.1205063589313</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66.021114951756601</v>
      </c>
      <c r="AS357">
        <f t="shared" si="56"/>
        <v>66.025344550370704</v>
      </c>
      <c r="AT357">
        <f t="shared" si="57"/>
        <v>54.8598509570663</v>
      </c>
      <c r="AU357">
        <f t="shared" si="58"/>
        <v>55.390412169650297</v>
      </c>
      <c r="AW357">
        <f t="shared" si="59"/>
        <v>54.2734626158067</v>
      </c>
    </row>
    <row r="358" spans="1:49" x14ac:dyDescent="0.3">
      <c r="A358" s="33" t="s">
        <v>277</v>
      </c>
      <c r="B358" s="37">
        <v>12.5705497224511</v>
      </c>
      <c r="C358" s="37">
        <v>25.2837943885302</v>
      </c>
      <c r="E358" s="33" t="s">
        <v>277</v>
      </c>
      <c r="F358" s="43">
        <v>12.140229600644499</v>
      </c>
      <c r="G358" s="43">
        <v>25.3202019297112</v>
      </c>
      <c r="I358" s="33" t="s">
        <v>277</v>
      </c>
      <c r="J358" s="37">
        <v>12.250320521728</v>
      </c>
      <c r="K358" s="37">
        <v>25.7943352035253</v>
      </c>
      <c r="M358" s="33" t="s">
        <v>277</v>
      </c>
      <c r="N358" s="45">
        <v>10.4997537831398</v>
      </c>
      <c r="O358" s="43">
        <v>25.753459343842199</v>
      </c>
      <c r="Q358" s="33" t="s">
        <v>277</v>
      </c>
      <c r="R358" s="45">
        <v>10.102305087106799</v>
      </c>
      <c r="S358" s="43">
        <v>24.001672134720899</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12.102018428231</v>
      </c>
      <c r="AE358">
        <f t="shared" si="51"/>
        <v>12.171625587494001</v>
      </c>
      <c r="AF358">
        <f t="shared" si="52"/>
        <v>12.085388061296699</v>
      </c>
      <c r="AG358">
        <f t="shared" si="53"/>
        <v>11.538211614718101</v>
      </c>
      <c r="AI358">
        <f t="shared" si="54"/>
        <v>10.9384875789425</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37.281869156261301</v>
      </c>
      <c r="AS358">
        <f t="shared" si="56"/>
        <v>32.278990667069003</v>
      </c>
      <c r="AT358">
        <f t="shared" si="57"/>
        <v>38.814745226705199</v>
      </c>
      <c r="AU358">
        <f t="shared" si="58"/>
        <v>32.523813823024703</v>
      </c>
      <c r="AW358">
        <f t="shared" si="59"/>
        <v>30.3983174161629</v>
      </c>
    </row>
    <row r="359" spans="1:49" x14ac:dyDescent="0.3">
      <c r="A359" s="33" t="s">
        <v>340</v>
      </c>
      <c r="B359" s="37">
        <v>13.907836024019501</v>
      </c>
      <c r="C359" s="37">
        <v>66.021114951756601</v>
      </c>
      <c r="E359" s="33" t="s">
        <v>340</v>
      </c>
      <c r="F359" s="43">
        <v>13.257457672491199</v>
      </c>
      <c r="G359" s="43">
        <v>66.025344550370704</v>
      </c>
      <c r="I359" s="33" t="s">
        <v>340</v>
      </c>
      <c r="J359" s="37">
        <v>13.635305642474</v>
      </c>
      <c r="K359" s="37">
        <v>54.8598509570663</v>
      </c>
      <c r="M359" s="33" t="s">
        <v>340</v>
      </c>
      <c r="N359" s="43">
        <v>12.8727413162967</v>
      </c>
      <c r="O359" s="43">
        <v>55.390412169650297</v>
      </c>
      <c r="Q359" s="33" t="s">
        <v>340</v>
      </c>
      <c r="R359" s="43">
        <v>12.1205063589313</v>
      </c>
      <c r="S359" s="43">
        <v>54.2734626158067</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12.838659064994999</v>
      </c>
      <c r="AE359">
        <f t="shared" si="51"/>
        <v>12.9083664399949</v>
      </c>
      <c r="AF359">
        <f t="shared" si="52"/>
        <v>13.5431304292878</v>
      </c>
      <c r="AG359">
        <f t="shared" si="53"/>
        <v>12.2473320179314</v>
      </c>
      <c r="AI359">
        <f t="shared" si="54"/>
        <v>11.787801597025799</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66.076866291252301</v>
      </c>
      <c r="AS359">
        <f t="shared" si="56"/>
        <v>64.554695092054601</v>
      </c>
      <c r="AT359">
        <f t="shared" si="57"/>
        <v>65.424634074166605</v>
      </c>
      <c r="AU359">
        <f t="shared" si="58"/>
        <v>64.453944939661696</v>
      </c>
      <c r="AW359">
        <f t="shared" si="59"/>
        <v>63.265882376937903</v>
      </c>
    </row>
    <row r="360" spans="1:49" x14ac:dyDescent="0.3">
      <c r="A360" s="33" t="s">
        <v>170</v>
      </c>
      <c r="B360" s="37">
        <v>12.462852646862</v>
      </c>
      <c r="C360" s="37">
        <v>88.677434040351798</v>
      </c>
      <c r="E360" s="33" t="s">
        <v>170</v>
      </c>
      <c r="F360" s="43">
        <v>12.3185812359028</v>
      </c>
      <c r="G360" s="43">
        <v>88.694429937398695</v>
      </c>
      <c r="I360" s="33" t="s">
        <v>170</v>
      </c>
      <c r="J360" s="38">
        <v>12.453262392955001</v>
      </c>
      <c r="K360" s="37">
        <v>84.864267343643604</v>
      </c>
      <c r="M360" s="33" t="s">
        <v>170</v>
      </c>
      <c r="N360" s="45">
        <v>11.638349769761099</v>
      </c>
      <c r="O360" s="43">
        <v>87.642712399903999</v>
      </c>
      <c r="Q360" s="33" t="s">
        <v>170</v>
      </c>
      <c r="R360" s="45">
        <v>10.959069964163801</v>
      </c>
      <c r="S360" s="43">
        <v>84.3318541583035</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10.27154971039</v>
      </c>
      <c r="AE360">
        <f t="shared" si="51"/>
        <v>10.0619339430138</v>
      </c>
      <c r="AF360">
        <f t="shared" si="52"/>
        <v>10.1048221193996</v>
      </c>
      <c r="AG360">
        <f t="shared" si="53"/>
        <v>9.7371022536449203</v>
      </c>
      <c r="AI360">
        <f t="shared" si="54"/>
        <v>9.3873689606964703</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27.3458285985588</v>
      </c>
      <c r="AS360">
        <f t="shared" si="56"/>
        <v>28.1568424042514</v>
      </c>
      <c r="AT360">
        <f t="shared" si="57"/>
        <v>27.5164667596874</v>
      </c>
      <c r="AU360">
        <f t="shared" si="58"/>
        <v>27.318005273850801</v>
      </c>
      <c r="AW360">
        <f t="shared" si="59"/>
        <v>26.122940859177</v>
      </c>
    </row>
    <row r="361" spans="1:49" x14ac:dyDescent="0.3">
      <c r="A361" s="33" t="s">
        <v>229</v>
      </c>
      <c r="B361" s="38">
        <v>13.8638988007148</v>
      </c>
      <c r="C361" s="38">
        <v>90.450597223167506</v>
      </c>
      <c r="E361" s="33" t="s">
        <v>229</v>
      </c>
      <c r="F361" s="38">
        <v>13.219901879261601</v>
      </c>
      <c r="G361" s="43">
        <v>90.2012035061868</v>
      </c>
      <c r="I361" s="33" t="s">
        <v>229</v>
      </c>
      <c r="J361" s="37">
        <v>14.448166058635699</v>
      </c>
      <c r="K361" s="37">
        <v>44.248437429501401</v>
      </c>
      <c r="M361" s="33" t="s">
        <v>229</v>
      </c>
      <c r="N361" s="45">
        <v>13.230604597828201</v>
      </c>
      <c r="O361" s="43">
        <v>44.380930282812102</v>
      </c>
      <c r="Q361" s="33" t="s">
        <v>229</v>
      </c>
      <c r="R361" s="45">
        <v>12.2907628844029</v>
      </c>
      <c r="S361" s="43">
        <v>43.886529204473099</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11.855782456499</v>
      </c>
      <c r="AE361">
        <f t="shared" si="51"/>
        <v>11.892564286771499</v>
      </c>
      <c r="AF361">
        <f t="shared" si="52"/>
        <v>12.148317365180599</v>
      </c>
      <c r="AG361">
        <f t="shared" si="53"/>
        <v>11.468444318924901</v>
      </c>
      <c r="AI361">
        <f t="shared" si="54"/>
        <v>10.759206541345799</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28.7925547765837</v>
      </c>
      <c r="AS361">
        <f t="shared" si="56"/>
        <v>28.459016219420899</v>
      </c>
      <c r="AT361">
        <f t="shared" si="57"/>
        <v>29.228283650594499</v>
      </c>
      <c r="AU361">
        <f t="shared" si="58"/>
        <v>27.720995232462499</v>
      </c>
      <c r="AW361">
        <f t="shared" si="59"/>
        <v>28.205856832051001</v>
      </c>
    </row>
    <row r="362" spans="1:49" x14ac:dyDescent="0.3">
      <c r="A362" s="33" t="s">
        <v>248</v>
      </c>
      <c r="B362" s="37">
        <v>15.085149280891599</v>
      </c>
      <c r="C362" s="37">
        <v>51.623785279029903</v>
      </c>
      <c r="E362" s="33" t="s">
        <v>248</v>
      </c>
      <c r="F362" s="43">
        <v>13.538831084603199</v>
      </c>
      <c r="G362" s="43">
        <v>51.682959250032297</v>
      </c>
      <c r="I362" s="33" t="s">
        <v>248</v>
      </c>
      <c r="J362" s="38">
        <v>13.570693459258599</v>
      </c>
      <c r="K362" s="37">
        <v>51.056587195717498</v>
      </c>
      <c r="M362" s="33" t="s">
        <v>248</v>
      </c>
      <c r="N362" s="45">
        <v>12.995587975209901</v>
      </c>
      <c r="O362" s="43">
        <v>51.345765315246503</v>
      </c>
      <c r="Q362" s="33" t="s">
        <v>248</v>
      </c>
      <c r="R362" s="45">
        <v>12.406503207668299</v>
      </c>
      <c r="S362" s="43">
        <v>50.3777684872815</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10.8719154039704</v>
      </c>
      <c r="AE362">
        <f t="shared" si="51"/>
        <v>10.8370219286917</v>
      </c>
      <c r="AF362">
        <f t="shared" si="52"/>
        <v>11.0082646717056</v>
      </c>
      <c r="AG362">
        <f t="shared" si="53"/>
        <v>10.2941017531067</v>
      </c>
      <c r="AI362">
        <f t="shared" si="54"/>
        <v>9.5174956779213407</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38.118348511485898</v>
      </c>
      <c r="AS362">
        <f t="shared" si="56"/>
        <v>38.092728431779399</v>
      </c>
      <c r="AT362">
        <f t="shared" si="57"/>
        <v>38.390405390250699</v>
      </c>
      <c r="AU362">
        <f t="shared" si="58"/>
        <v>38.0549618280291</v>
      </c>
      <c r="AW362">
        <f t="shared" si="59"/>
        <v>37.4884786481432</v>
      </c>
    </row>
    <row r="363" spans="1:49" x14ac:dyDescent="0.3">
      <c r="A363" s="33" t="s">
        <v>365</v>
      </c>
      <c r="B363" s="38">
        <v>12.3775414509865</v>
      </c>
      <c r="C363" s="38">
        <v>25.2141192158122</v>
      </c>
      <c r="E363" s="33" t="s">
        <v>365</v>
      </c>
      <c r="F363" s="38">
        <v>12.388793730979399</v>
      </c>
      <c r="G363" s="43">
        <v>25.283321706364699</v>
      </c>
      <c r="I363" s="33" t="s">
        <v>365</v>
      </c>
      <c r="J363" s="38">
        <v>12.722672454463201</v>
      </c>
      <c r="K363" s="37">
        <v>25.3402466292303</v>
      </c>
      <c r="M363" s="33" t="s">
        <v>365</v>
      </c>
      <c r="N363" s="45">
        <v>11.986020535416399</v>
      </c>
      <c r="O363" s="48">
        <v>25.089158570728198</v>
      </c>
      <c r="Q363" s="33" t="s">
        <v>365</v>
      </c>
      <c r="R363" s="45">
        <v>11.113365946251401</v>
      </c>
      <c r="S363" s="48">
        <v>24.984392057585701</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12.353917833942701</v>
      </c>
      <c r="AE363">
        <f t="shared" si="51"/>
        <v>12.155317554827</v>
      </c>
      <c r="AF363">
        <f t="shared" si="52"/>
        <v>12.4736568572214</v>
      </c>
      <c r="AG363">
        <f t="shared" si="53"/>
        <v>11.5487597220352</v>
      </c>
      <c r="AI363">
        <f t="shared" si="54"/>
        <v>10.421793716401</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32.719385809762201</v>
      </c>
      <c r="AS363">
        <f t="shared" si="56"/>
        <v>32.5747549390911</v>
      </c>
      <c r="AT363">
        <f t="shared" si="57"/>
        <v>35.340022932703</v>
      </c>
      <c r="AU363">
        <f t="shared" si="58"/>
        <v>32.550224721978097</v>
      </c>
      <c r="AW363">
        <f t="shared" si="59"/>
        <v>32.404812165594997</v>
      </c>
    </row>
    <row r="364" spans="1:49" ht="15" thickBot="1" x14ac:dyDescent="0.35">
      <c r="A364" s="34" t="s">
        <v>369</v>
      </c>
      <c r="B364" s="39">
        <v>18.072536185251799</v>
      </c>
      <c r="C364" s="40">
        <v>111.69779312354299</v>
      </c>
      <c r="E364" s="34" t="s">
        <v>369</v>
      </c>
      <c r="F364" s="44">
        <v>17.967392087899299</v>
      </c>
      <c r="G364" s="46">
        <v>111.707753192352</v>
      </c>
      <c r="I364" s="34" t="s">
        <v>369</v>
      </c>
      <c r="J364" s="39">
        <v>17.967113981952998</v>
      </c>
      <c r="K364" s="47">
        <v>110.588713015317</v>
      </c>
      <c r="M364" s="34" t="s">
        <v>369</v>
      </c>
      <c r="N364" s="44">
        <v>18.034822341607001</v>
      </c>
      <c r="O364" s="49">
        <v>110.41564927521701</v>
      </c>
      <c r="Q364" s="34" t="s">
        <v>369</v>
      </c>
      <c r="R364" s="44">
        <v>17.494484254820801</v>
      </c>
      <c r="S364" s="49">
        <v>110.60101229323899</v>
      </c>
    </row>
    <row r="365" spans="1:49" x14ac:dyDescent="0.3">
      <c r="AA365" s="54" t="s">
        <v>3</v>
      </c>
      <c r="AB365" s="54"/>
      <c r="AC365" s="54"/>
      <c r="AD365">
        <v>10.9</v>
      </c>
      <c r="AE365">
        <v>10.8077888999567</v>
      </c>
      <c r="AF365">
        <v>11</v>
      </c>
      <c r="AG365">
        <v>10.3</v>
      </c>
      <c r="AI365">
        <v>9.8529339893119392</v>
      </c>
      <c r="AO365" s="54" t="s">
        <v>3</v>
      </c>
      <c r="AP365" s="54"/>
      <c r="AQ365" s="54"/>
      <c r="AR365">
        <v>32.700000000000003</v>
      </c>
      <c r="AS365">
        <v>32.236366426328701</v>
      </c>
      <c r="AT365">
        <v>33.700000000000003</v>
      </c>
      <c r="AU365">
        <v>31.1</v>
      </c>
      <c r="AW365">
        <v>29.894873778037599</v>
      </c>
    </row>
    <row r="367" spans="1:49" x14ac:dyDescent="0.3">
      <c r="AB367" t="s">
        <v>9</v>
      </c>
      <c r="AD367">
        <f>AVERAGEIF($AB$3:$AB$324,$AB367,AD$3:AD$324)</f>
        <v>15.326822370073188</v>
      </c>
      <c r="AE367">
        <f t="shared" ref="AE367:AI367" si="60">AVERAGEIF($AB$3:$AB$324,$AB367,AE$3:AE$324)</f>
        <v>15.234316139532446</v>
      </c>
      <c r="AF367">
        <f t="shared" si="60"/>
        <v>15.426091674598172</v>
      </c>
      <c r="AG367">
        <f t="shared" si="60"/>
        <v>13.877661211903927</v>
      </c>
      <c r="AI367">
        <f t="shared" si="60"/>
        <v>13.389111977315178</v>
      </c>
      <c r="AP367" t="s">
        <v>9</v>
      </c>
      <c r="AR367">
        <f>AVERAGEIF($AP$3:$AP$324,$AP367,AR$3:AR$324)</f>
        <v>66.832720629797535</v>
      </c>
      <c r="AS367">
        <f t="shared" ref="AS367:AW367" si="61">AVERAGEIF($AP$3:$AP$324,$AP367,AS$3:AS$324)</f>
        <v>65.492474080137896</v>
      </c>
      <c r="AT367">
        <f t="shared" si="61"/>
        <v>65.808955308885686</v>
      </c>
      <c r="AU367">
        <f t="shared" si="61"/>
        <v>62.572735056205431</v>
      </c>
      <c r="AW367">
        <f t="shared" si="61"/>
        <v>61.306617676262533</v>
      </c>
    </row>
  </sheetData>
  <sortState xmlns:xlrd2="http://schemas.microsoft.com/office/spreadsheetml/2017/richdata2" ref="AA3:AI336">
    <sortCondition ref="AC3:AC3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dcterms:created xsi:type="dcterms:W3CDTF">2022-08-17T09:40:46Z</dcterms:created>
  <dcterms:modified xsi:type="dcterms:W3CDTF">2022-08-23T11:02:26Z</dcterms:modified>
</cp:coreProperties>
</file>